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firstSheet="4" activeTab="5"/>
  </bookViews>
  <sheets>
    <sheet name="PRIMARIA IMPORTANZA" sheetId="1" r:id="rId1"/>
    <sheet name="PRIMARIA PRESENZA" sheetId="2" state="hidden" r:id="rId2"/>
    <sheet name="PRIMARIA I-P" sheetId="3" state="hidden" r:id="rId3"/>
    <sheet name="MEDIA INF. IMPORTANZA " sheetId="4" state="hidden" r:id="rId4"/>
    <sheet name="GIUDIZIO_ PRESENZA" sheetId="5" r:id="rId5"/>
    <sheet name="GIUDIZIO_ IMPORTANZA" sheetId="6" r:id="rId6"/>
    <sheet name="MEDIA INF. I-P " sheetId="7" state="hidden" r:id="rId7"/>
    <sheet name="MEDIA SUP. IMPORTANZA " sheetId="8" state="hidden" r:id="rId8"/>
    <sheet name="MEDIA SUP. PRESENZA" sheetId="9" state="hidden" r:id="rId9"/>
    <sheet name="MEDIA SUP. I-P " sheetId="10" state="hidden" r:id="rId10"/>
  </sheets>
  <definedNames/>
  <calcPr fullCalcOnLoad="1"/>
</workbook>
</file>

<file path=xl/comments5.xml><?xml version="1.0" encoding="utf-8"?>
<comments xmlns="http://schemas.openxmlformats.org/spreadsheetml/2006/main">
  <authors>
    <author>Fabriani</author>
  </authors>
  <commentList>
    <comment ref="G10" authorId="0">
      <text>
        <r>
          <rPr>
            <b/>
            <sz val="9"/>
            <rFont val="Tahoma"/>
            <family val="0"/>
          </rPr>
          <t xml:space="preserve">Inserisci i tuoi valori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Fabriani</author>
  </authors>
  <commentList>
    <comment ref="G10" authorId="0">
      <text>
        <r>
          <rPr>
            <b/>
            <sz val="9"/>
            <rFont val="Tahoma"/>
            <family val="0"/>
          </rPr>
          <t xml:space="preserve">Inserisci i tuoi valori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<sst xmlns="http://schemas.openxmlformats.org/spreadsheetml/2006/main" count="605" uniqueCount="44">
  <si>
    <t>Rapporto della scuola con la comunità ecclesiale</t>
  </si>
  <si>
    <t>Condivisione dei valori educativi cristiani</t>
  </si>
  <si>
    <t>Apertura della scuola al territorio</t>
  </si>
  <si>
    <t xml:space="preserve">Presenza nella scuola di regole condivise di comportamento </t>
  </si>
  <si>
    <t>Coinvolgimento delle diverse componenti nella vita della scuola</t>
  </si>
  <si>
    <t>Disponibilità all’ascolto delle esigenze di alunni e famiglie</t>
  </si>
  <si>
    <t>Personalizzazione degli interventi educativi</t>
  </si>
  <si>
    <t>Flessibilità organizzativa e didattica</t>
  </si>
  <si>
    <t>Condivisione del progetto educativo tra gli insegnanti</t>
  </si>
  <si>
    <t>Azione del preside specificamente mirata sui compiti educativi</t>
  </si>
  <si>
    <t xml:space="preserve">Partecipazione ad attività di formazione in servizio </t>
  </si>
  <si>
    <t>Chiarezza nella comunicazione all’interno e all’esterno della scuola</t>
  </si>
  <si>
    <t xml:space="preserve">Professionalità del personale della scuola </t>
  </si>
  <si>
    <t>Valorizzazione del merito del personale della scuola</t>
  </si>
  <si>
    <t>Collaborazione tra il personale della scuola</t>
  </si>
  <si>
    <t>Ambiente di apprendimento adeguato</t>
  </si>
  <si>
    <t>Valutazione rigorosa degli alunni</t>
  </si>
  <si>
    <t>Organizzazione efficiente dei servizi</t>
  </si>
  <si>
    <t>Clima relazionale disteso ed accogliente</t>
  </si>
  <si>
    <t>Integrazione delle diversità</t>
  </si>
  <si>
    <t>Valorizzazione delle potenzialità degli alunni</t>
  </si>
  <si>
    <t>Condivisione della proposta formativa da parte delle famiglie</t>
  </si>
  <si>
    <t>Disponibilità al miglioramento dell’organizzazione scolastica</t>
  </si>
  <si>
    <t>Attenzione alle domande di senso degli alunni</t>
  </si>
  <si>
    <t>DOCENTI</t>
  </si>
  <si>
    <t>GENITORI</t>
  </si>
  <si>
    <t>NON DOCENTI</t>
  </si>
  <si>
    <t>TESTIMONI</t>
  </si>
  <si>
    <t>STUDENTI</t>
  </si>
  <si>
    <t>GIUDIZIO DI IMPORTANZA</t>
  </si>
  <si>
    <t>RANGE</t>
  </si>
  <si>
    <t>MEDIA</t>
  </si>
  <si>
    <t>GIUDIZIO DI PRESENZA</t>
  </si>
  <si>
    <t>SCARTO IMPORTANZA-PRESENZA</t>
  </si>
  <si>
    <t>SCUOLA PRIMARIA - GIUDIZIO DI IMPORTANZA</t>
  </si>
  <si>
    <t>NON DOC.</t>
  </si>
  <si>
    <t>NON DOC</t>
  </si>
  <si>
    <t xml:space="preserve">MEDIA </t>
  </si>
  <si>
    <t>VALORE ISTITUTO</t>
  </si>
  <si>
    <t xml:space="preserve">SCUOLA SECONDARIA DI I GRADO </t>
  </si>
  <si>
    <t xml:space="preserve">Monitoraggio Fidae CSSC 2010/2011 -  Percezioni e Aspettative </t>
  </si>
  <si>
    <r>
      <t xml:space="preserve">Grafici elaborati  sulle medie ponderate dei questionari  di percezione relativi a </t>
    </r>
    <r>
      <rPr>
        <b/>
        <u val="single"/>
        <sz val="12"/>
        <color indexed="10"/>
        <rFont val="Times New Roman"/>
        <family val="1"/>
      </rPr>
      <t xml:space="preserve">"GIUDIZIO DI PRESENZA" </t>
    </r>
    <r>
      <rPr>
        <b/>
        <sz val="12"/>
        <color indexed="10"/>
        <rFont val="Times New Roman"/>
        <family val="1"/>
      </rPr>
      <t xml:space="preserve"> di alcuni fattori  che qualificano la scuola cattolica</t>
    </r>
  </si>
  <si>
    <r>
      <t xml:space="preserve">Grafici elaborati  sulle medie ponderate dei questionari  di percezione relativi a </t>
    </r>
    <r>
      <rPr>
        <b/>
        <u val="single"/>
        <sz val="11"/>
        <color indexed="10"/>
        <rFont val="Times New Roman"/>
        <family val="1"/>
      </rPr>
      <t xml:space="preserve">"GIUDIZIO DI IMPORTANZA" </t>
    </r>
    <r>
      <rPr>
        <b/>
        <sz val="11"/>
        <color indexed="10"/>
        <rFont val="Times New Roman"/>
        <family val="1"/>
      </rPr>
      <t xml:space="preserve"> di alcuni fattori  che qualificano la scuola cattolica</t>
    </r>
  </si>
  <si>
    <t>Campione:  371 docenti, 265 genitori, 105personale non docente, 83 testimoni privileggiati, 137 studenti ( III media) - Tot. Scuole 32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</si>
</sst>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.000"/>
    <numFmt numFmtId="169" formatCode="#,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12"/>
      <name val="Arial"/>
      <family val="2"/>
    </font>
    <font>
      <sz val="10"/>
      <color indexed="12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8" borderId="0" applyNumberFormat="0" applyBorder="0" applyAlignment="0" applyProtection="0"/>
    <xf numFmtId="0" fontId="1" fillId="29" borderId="4" applyNumberFormat="0" applyFont="0" applyAlignment="0" applyProtection="0"/>
    <xf numFmtId="0" fontId="54" fillId="19" borderId="5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3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0" fontId="5" fillId="32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16" xfId="36" applyFont="1" applyBorder="1" applyAlignment="1" applyProtection="1">
      <alignment horizontal="center"/>
      <protection/>
    </xf>
    <xf numFmtId="0" fontId="24" fillId="0" borderId="16" xfId="36" applyFont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27" fillId="3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right" vertical="top" wrapText="1"/>
      <protection locked="0"/>
    </xf>
    <xf numFmtId="2" fontId="13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PRESENZA'!$C$29:$G$29</c:f>
              <c:numCache/>
            </c:numRef>
          </c:val>
        </c:ser>
        <c:gapWidth val="140"/>
        <c:axId val="50762965"/>
        <c:axId val="54213502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PRESENZA'!$C$30:$G$30</c:f>
              <c:numCache/>
            </c:numRef>
          </c:val>
          <c:smooth val="0"/>
        </c:ser>
        <c:axId val="18159471"/>
        <c:axId val="29217512"/>
      </c:lineChart>
      <c:catAx>
        <c:axId val="50762965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13502"/>
        <c:crosses val="autoZero"/>
        <c:auto val="0"/>
        <c:lblOffset val="100"/>
        <c:tickLblSkip val="1"/>
        <c:noMultiLvlLbl val="0"/>
      </c:catAx>
      <c:valAx>
        <c:axId val="542135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At val="1"/>
        <c:crossBetween val="between"/>
        <c:dispUnits/>
      </c:valAx>
      <c:catAx>
        <c:axId val="18159471"/>
        <c:scaling>
          <c:orientation val="minMax"/>
        </c:scaling>
        <c:axPos val="b"/>
        <c:delete val="1"/>
        <c:majorTickMark val="out"/>
        <c:minorTickMark val="none"/>
        <c:tickLblPos val="nextTo"/>
        <c:crossAx val="29217512"/>
        <c:crosses val="autoZero"/>
        <c:auto val="0"/>
        <c:lblOffset val="100"/>
        <c:tickLblSkip val="1"/>
        <c:noMultiLvlLbl val="0"/>
      </c:catAx>
      <c:valAx>
        <c:axId val="29217512"/>
        <c:scaling>
          <c:orientation val="minMax"/>
        </c:scaling>
        <c:axPos val="l"/>
        <c:delete val="1"/>
        <c:majorTickMark val="out"/>
        <c:minorTickMark val="none"/>
        <c:tickLblPos val="nextTo"/>
        <c:crossAx val="18159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"/>
          <c:w val="0.908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PRESENZA'!$C$199:$G$199</c:f>
              <c:numCache/>
            </c:numRef>
          </c:val>
        </c:ser>
        <c:gapWidth val="140"/>
        <c:axId val="40535753"/>
        <c:axId val="29277458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PRESENZA'!$C$200:$G$200</c:f>
              <c:numCache/>
            </c:numRef>
          </c:val>
          <c:smooth val="0"/>
        </c:ser>
        <c:axId val="62170531"/>
        <c:axId val="22663868"/>
      </c:lineChart>
      <c:catAx>
        <c:axId val="40535753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7458"/>
        <c:crosses val="autoZero"/>
        <c:auto val="0"/>
        <c:lblOffset val="100"/>
        <c:tickLblSkip val="1"/>
        <c:noMultiLvlLbl val="0"/>
      </c:catAx>
      <c:valAx>
        <c:axId val="292774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35753"/>
        <c:crossesAt val="1"/>
        <c:crossBetween val="between"/>
        <c:dispUnits/>
      </c:valAx>
      <c:catAx>
        <c:axId val="62170531"/>
        <c:scaling>
          <c:orientation val="minMax"/>
        </c:scaling>
        <c:axPos val="b"/>
        <c:delete val="1"/>
        <c:majorTickMark val="out"/>
        <c:minorTickMark val="none"/>
        <c:tickLblPos val="nextTo"/>
        <c:crossAx val="22663868"/>
        <c:crosses val="autoZero"/>
        <c:auto val="0"/>
        <c:lblOffset val="100"/>
        <c:tickLblSkip val="1"/>
        <c:noMultiLvlLbl val="0"/>
      </c:catAx>
      <c:valAx>
        <c:axId val="22663868"/>
        <c:scaling>
          <c:orientation val="minMax"/>
        </c:scaling>
        <c:axPos val="l"/>
        <c:delete val="1"/>
        <c:majorTickMark val="out"/>
        <c:minorTickMark val="none"/>
        <c:tickLblPos val="nextTo"/>
        <c:crossAx val="62170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914"/>
          <c:w val="0.91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PRESENZA'!$C$217:$G$217</c:f>
              <c:numCache/>
            </c:numRef>
          </c:val>
        </c:ser>
        <c:gapWidth val="140"/>
        <c:axId val="2648221"/>
        <c:axId val="23833990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PRESENZA'!$C$218:$G$218</c:f>
              <c:numCache/>
            </c:numRef>
          </c:val>
          <c:smooth val="0"/>
        </c:ser>
        <c:axId val="13179319"/>
        <c:axId val="51505008"/>
      </c:lineChart>
      <c:catAx>
        <c:axId val="264822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3990"/>
        <c:crosses val="autoZero"/>
        <c:auto val="0"/>
        <c:lblOffset val="100"/>
        <c:tickLblSkip val="1"/>
        <c:noMultiLvlLbl val="0"/>
      </c:catAx>
      <c:valAx>
        <c:axId val="238339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8221"/>
        <c:crossesAt val="1"/>
        <c:crossBetween val="between"/>
        <c:dispUnits/>
      </c:valAx>
      <c:catAx>
        <c:axId val="13179319"/>
        <c:scaling>
          <c:orientation val="minMax"/>
        </c:scaling>
        <c:axPos val="b"/>
        <c:delete val="1"/>
        <c:majorTickMark val="out"/>
        <c:minorTickMark val="none"/>
        <c:tickLblPos val="nextTo"/>
        <c:crossAx val="51505008"/>
        <c:crosses val="autoZero"/>
        <c:auto val="0"/>
        <c:lblOffset val="100"/>
        <c:tickLblSkip val="1"/>
        <c:noMultiLvlLbl val="0"/>
      </c:catAx>
      <c:valAx>
        <c:axId val="51505008"/>
        <c:scaling>
          <c:orientation val="minMax"/>
        </c:scaling>
        <c:axPos val="l"/>
        <c:delete val="1"/>
        <c:majorTickMark val="out"/>
        <c:minorTickMark val="none"/>
        <c:tickLblPos val="nextTo"/>
        <c:crossAx val="13179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PRESENZA'!$C$235:$G$235</c:f>
              <c:numCache/>
            </c:numRef>
          </c:val>
        </c:ser>
        <c:gapWidth val="140"/>
        <c:axId val="60891889"/>
        <c:axId val="11156090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PRESENZA'!$C$236:$G$236</c:f>
              <c:numCache/>
            </c:numRef>
          </c:val>
          <c:smooth val="0"/>
        </c:ser>
        <c:axId val="33295947"/>
        <c:axId val="31228068"/>
      </c:lineChart>
      <c:catAx>
        <c:axId val="6089188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56090"/>
        <c:crosses val="autoZero"/>
        <c:auto val="0"/>
        <c:lblOffset val="100"/>
        <c:tickLblSkip val="1"/>
        <c:noMultiLvlLbl val="0"/>
      </c:catAx>
      <c:valAx>
        <c:axId val="111560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889"/>
        <c:crossesAt val="1"/>
        <c:crossBetween val="between"/>
        <c:dispUnits/>
      </c:valAx>
      <c:catAx>
        <c:axId val="33295947"/>
        <c:scaling>
          <c:orientation val="minMax"/>
        </c:scaling>
        <c:axPos val="b"/>
        <c:delete val="1"/>
        <c:majorTickMark val="out"/>
        <c:minorTickMark val="none"/>
        <c:tickLblPos val="nextTo"/>
        <c:crossAx val="31228068"/>
        <c:crosses val="autoZero"/>
        <c:auto val="0"/>
        <c:lblOffset val="100"/>
        <c:tickLblSkip val="1"/>
        <c:noMultiLvlLbl val="0"/>
      </c:catAx>
      <c:valAx>
        <c:axId val="31228068"/>
        <c:scaling>
          <c:orientation val="minMax"/>
        </c:scaling>
        <c:axPos val="l"/>
        <c:delete val="1"/>
        <c:majorTickMark val="out"/>
        <c:minorTickMark val="none"/>
        <c:tickLblPos val="nextTo"/>
        <c:crossAx val="33295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5"/>
          <c:w val="0.908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PRESENZA'!$C$253:$G$253</c:f>
              <c:numCache/>
            </c:numRef>
          </c:val>
        </c:ser>
        <c:gapWidth val="140"/>
        <c:axId val="12617157"/>
        <c:axId val="46445550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PRESENZA'!$C$254:$G$254</c:f>
              <c:numCache/>
            </c:numRef>
          </c:val>
          <c:smooth val="0"/>
        </c:ser>
        <c:axId val="15356767"/>
        <c:axId val="3993176"/>
      </c:lineChart>
      <c:catAx>
        <c:axId val="12617157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45550"/>
        <c:crosses val="autoZero"/>
        <c:auto val="0"/>
        <c:lblOffset val="100"/>
        <c:tickLblSkip val="1"/>
        <c:noMultiLvlLbl val="0"/>
      </c:catAx>
      <c:valAx>
        <c:axId val="464455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157"/>
        <c:crossesAt val="1"/>
        <c:crossBetween val="between"/>
        <c:dispUnits/>
      </c:valAx>
      <c:catAx>
        <c:axId val="15356767"/>
        <c:scaling>
          <c:orientation val="minMax"/>
        </c:scaling>
        <c:axPos val="b"/>
        <c:delete val="1"/>
        <c:majorTickMark val="out"/>
        <c:minorTickMark val="none"/>
        <c:tickLblPos val="nextTo"/>
        <c:crossAx val="3993176"/>
        <c:crosses val="autoZero"/>
        <c:auto val="0"/>
        <c:lblOffset val="100"/>
        <c:tickLblSkip val="1"/>
        <c:noMultiLvlLbl val="0"/>
      </c:catAx>
      <c:valAx>
        <c:axId val="3993176"/>
        <c:scaling>
          <c:orientation val="minMax"/>
        </c:scaling>
        <c:axPos val="l"/>
        <c:delete val="1"/>
        <c:majorTickMark val="out"/>
        <c:minorTickMark val="none"/>
        <c:tickLblPos val="nextTo"/>
        <c:crossAx val="15356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"/>
          <c:w val="0.90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PRESENZA'!$C$270:$G$270</c:f>
              <c:numCache/>
            </c:numRef>
          </c:val>
        </c:ser>
        <c:gapWidth val="140"/>
        <c:axId val="35938585"/>
        <c:axId val="55011810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PRESENZA'!$C$271:$G$271</c:f>
              <c:numCache/>
            </c:numRef>
          </c:val>
          <c:smooth val="0"/>
        </c:ser>
        <c:axId val="25344243"/>
        <c:axId val="26771596"/>
      </c:lineChart>
      <c:catAx>
        <c:axId val="35938585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11810"/>
        <c:crosses val="autoZero"/>
        <c:auto val="0"/>
        <c:lblOffset val="100"/>
        <c:tickLblSkip val="1"/>
        <c:noMultiLvlLbl val="0"/>
      </c:catAx>
      <c:valAx>
        <c:axId val="550118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85"/>
        <c:crossesAt val="1"/>
        <c:crossBetween val="between"/>
        <c:dispUnits/>
      </c:valAx>
      <c:catAx>
        <c:axId val="25344243"/>
        <c:scaling>
          <c:orientation val="minMax"/>
        </c:scaling>
        <c:axPos val="b"/>
        <c:delete val="1"/>
        <c:majorTickMark val="out"/>
        <c:minorTickMark val="none"/>
        <c:tickLblPos val="nextTo"/>
        <c:crossAx val="26771596"/>
        <c:crosses val="autoZero"/>
        <c:auto val="0"/>
        <c:lblOffset val="100"/>
        <c:tickLblSkip val="1"/>
        <c:noMultiLvlLbl val="0"/>
      </c:catAx>
      <c:valAx>
        <c:axId val="26771596"/>
        <c:scaling>
          <c:orientation val="minMax"/>
        </c:scaling>
        <c:axPos val="l"/>
        <c:delete val="1"/>
        <c:majorTickMark val="out"/>
        <c:minorTickMark val="none"/>
        <c:tickLblPos val="nextTo"/>
        <c:crossAx val="25344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5"/>
          <c:w val="0.908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PRESENZA'!$C$287:$G$287</c:f>
              <c:numCache/>
            </c:numRef>
          </c:val>
        </c:ser>
        <c:gapWidth val="140"/>
        <c:axId val="39617773"/>
        <c:axId val="21015638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PRESENZA'!$C$288:$G$288</c:f>
              <c:numCache/>
            </c:numRef>
          </c:val>
          <c:smooth val="0"/>
        </c:ser>
        <c:axId val="54923015"/>
        <c:axId val="24545088"/>
      </c:lineChart>
      <c:catAx>
        <c:axId val="39617773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15638"/>
        <c:crosses val="autoZero"/>
        <c:auto val="0"/>
        <c:lblOffset val="100"/>
        <c:tickLblSkip val="1"/>
        <c:noMultiLvlLbl val="0"/>
      </c:catAx>
      <c:valAx>
        <c:axId val="210156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17773"/>
        <c:crossesAt val="1"/>
        <c:crossBetween val="between"/>
        <c:dispUnits/>
      </c:valAx>
      <c:catAx>
        <c:axId val="54923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5088"/>
        <c:crosses val="autoZero"/>
        <c:auto val="0"/>
        <c:lblOffset val="100"/>
        <c:tickLblSkip val="1"/>
        <c:noMultiLvlLbl val="0"/>
      </c:catAx>
      <c:valAx>
        <c:axId val="24545088"/>
        <c:scaling>
          <c:orientation val="minMax"/>
        </c:scaling>
        <c:axPos val="l"/>
        <c:delete val="1"/>
        <c:majorTickMark val="out"/>
        <c:minorTickMark val="none"/>
        <c:tickLblPos val="nextTo"/>
        <c:crossAx val="54923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PRESENZA'!$C$304:$G$304</c:f>
              <c:numCache/>
            </c:numRef>
          </c:val>
        </c:ser>
        <c:gapWidth val="140"/>
        <c:axId val="19579201"/>
        <c:axId val="41995082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PRESENZA'!$C$305:$G$305</c:f>
              <c:numCache/>
            </c:numRef>
          </c:val>
          <c:smooth val="0"/>
        </c:ser>
        <c:axId val="42411419"/>
        <c:axId val="46158452"/>
      </c:lineChart>
      <c:catAx>
        <c:axId val="1957920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95082"/>
        <c:crosses val="autoZero"/>
        <c:auto val="0"/>
        <c:lblOffset val="100"/>
        <c:tickLblSkip val="1"/>
        <c:noMultiLvlLbl val="0"/>
      </c:catAx>
      <c:valAx>
        <c:axId val="419950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At val="1"/>
        <c:crossBetween val="between"/>
        <c:dispUnits/>
      </c:valAx>
      <c:catAx>
        <c:axId val="42411419"/>
        <c:scaling>
          <c:orientation val="minMax"/>
        </c:scaling>
        <c:axPos val="b"/>
        <c:delete val="1"/>
        <c:majorTickMark val="out"/>
        <c:minorTickMark val="none"/>
        <c:tickLblPos val="nextTo"/>
        <c:crossAx val="46158452"/>
        <c:crosses val="autoZero"/>
        <c:auto val="0"/>
        <c:lblOffset val="100"/>
        <c:tickLblSkip val="1"/>
        <c:noMultiLvlLbl val="0"/>
      </c:catAx>
      <c:valAx>
        <c:axId val="46158452"/>
        <c:scaling>
          <c:orientation val="minMax"/>
        </c:scaling>
        <c:axPos val="l"/>
        <c:delete val="1"/>
        <c:majorTickMark val="out"/>
        <c:minorTickMark val="none"/>
        <c:tickLblPos val="nextTo"/>
        <c:crossAx val="42411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PRESENZA'!$C$321:$G$321</c:f>
              <c:numCache/>
            </c:numRef>
          </c:val>
        </c:ser>
        <c:gapWidth val="140"/>
        <c:axId val="12772885"/>
        <c:axId val="47847102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PRESENZA'!$C$322:$G$322</c:f>
              <c:numCache/>
            </c:numRef>
          </c:val>
          <c:smooth val="0"/>
        </c:ser>
        <c:axId val="27970735"/>
        <c:axId val="50410024"/>
      </c:lineChart>
      <c:catAx>
        <c:axId val="12772885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47102"/>
        <c:crosses val="autoZero"/>
        <c:auto val="0"/>
        <c:lblOffset val="100"/>
        <c:tickLblSkip val="1"/>
        <c:noMultiLvlLbl val="0"/>
      </c:catAx>
      <c:valAx>
        <c:axId val="478471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885"/>
        <c:crossesAt val="1"/>
        <c:crossBetween val="between"/>
        <c:dispUnits/>
      </c:valAx>
      <c:catAx>
        <c:axId val="27970735"/>
        <c:scaling>
          <c:orientation val="minMax"/>
        </c:scaling>
        <c:axPos val="b"/>
        <c:delete val="1"/>
        <c:majorTickMark val="out"/>
        <c:minorTickMark val="none"/>
        <c:tickLblPos val="nextTo"/>
        <c:crossAx val="50410024"/>
        <c:crosses val="autoZero"/>
        <c:auto val="0"/>
        <c:lblOffset val="100"/>
        <c:tickLblSkip val="1"/>
        <c:noMultiLvlLbl val="0"/>
      </c:catAx>
      <c:valAx>
        <c:axId val="50410024"/>
        <c:scaling>
          <c:orientation val="minMax"/>
        </c:scaling>
        <c:axPos val="l"/>
        <c:delete val="1"/>
        <c:majorTickMark val="out"/>
        <c:minorTickMark val="none"/>
        <c:tickLblPos val="nextTo"/>
        <c:crossAx val="27970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8"/>
          <c:w val="0.908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PRESENZA'!$C$338:$G$338</c:f>
              <c:numCache/>
            </c:numRef>
          </c:val>
        </c:ser>
        <c:gapWidth val="140"/>
        <c:axId val="51037033"/>
        <c:axId val="56680114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PRESENZA'!$C$339:$G$339</c:f>
              <c:numCache/>
            </c:numRef>
          </c:val>
          <c:smooth val="0"/>
        </c:ser>
        <c:axId val="40358979"/>
        <c:axId val="27686492"/>
      </c:lineChart>
      <c:catAx>
        <c:axId val="51037033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80114"/>
        <c:crosses val="autoZero"/>
        <c:auto val="0"/>
        <c:lblOffset val="100"/>
        <c:tickLblSkip val="1"/>
        <c:noMultiLvlLbl val="0"/>
      </c:catAx>
      <c:valAx>
        <c:axId val="566801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37033"/>
        <c:crossesAt val="1"/>
        <c:crossBetween val="between"/>
        <c:dispUnits/>
      </c:valAx>
      <c:catAx>
        <c:axId val="40358979"/>
        <c:scaling>
          <c:orientation val="minMax"/>
        </c:scaling>
        <c:axPos val="b"/>
        <c:delete val="1"/>
        <c:majorTickMark val="out"/>
        <c:minorTickMark val="none"/>
        <c:tickLblPos val="nextTo"/>
        <c:crossAx val="27686492"/>
        <c:crosses val="autoZero"/>
        <c:auto val="0"/>
        <c:lblOffset val="100"/>
        <c:tickLblSkip val="1"/>
        <c:noMultiLvlLbl val="0"/>
      </c:catAx>
      <c:valAx>
        <c:axId val="27686492"/>
        <c:scaling>
          <c:orientation val="minMax"/>
        </c:scaling>
        <c:axPos val="l"/>
        <c:delete val="1"/>
        <c:majorTickMark val="out"/>
        <c:minorTickMark val="none"/>
        <c:tickLblPos val="nextTo"/>
        <c:crossAx val="40358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"/>
          <c:w val="0.90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PRESENZA'!$C$355:$G$355</c:f>
              <c:numCache/>
            </c:numRef>
          </c:val>
        </c:ser>
        <c:gapWidth val="140"/>
        <c:axId val="47851837"/>
        <c:axId val="28013350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PRESENZA'!$C$356:$G$356</c:f>
              <c:numCache/>
            </c:numRef>
          </c:val>
          <c:smooth val="0"/>
        </c:ser>
        <c:axId val="50793559"/>
        <c:axId val="54488848"/>
      </c:lineChart>
      <c:catAx>
        <c:axId val="47851837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13350"/>
        <c:crosses val="autoZero"/>
        <c:auto val="0"/>
        <c:lblOffset val="100"/>
        <c:tickLblSkip val="1"/>
        <c:noMultiLvlLbl val="0"/>
      </c:catAx>
      <c:valAx>
        <c:axId val="280133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851837"/>
        <c:crossesAt val="1"/>
        <c:crossBetween val="between"/>
        <c:dispUnits/>
      </c:valAx>
      <c:catAx>
        <c:axId val="50793559"/>
        <c:scaling>
          <c:orientation val="minMax"/>
        </c:scaling>
        <c:axPos val="b"/>
        <c:delete val="1"/>
        <c:majorTickMark val="out"/>
        <c:minorTickMark val="none"/>
        <c:tickLblPos val="nextTo"/>
        <c:crossAx val="54488848"/>
        <c:crosses val="autoZero"/>
        <c:auto val="0"/>
        <c:lblOffset val="100"/>
        <c:tickLblSkip val="1"/>
        <c:noMultiLvlLbl val="0"/>
      </c:catAx>
      <c:valAx>
        <c:axId val="54488848"/>
        <c:scaling>
          <c:orientation val="minMax"/>
        </c:scaling>
        <c:axPos val="l"/>
        <c:delete val="1"/>
        <c:majorTickMark val="out"/>
        <c:minorTickMark val="none"/>
        <c:tickLblPos val="nextTo"/>
        <c:crossAx val="50793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5"/>
          <c:w val="0.908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PRESENZA'!$C$49:$G$49</c:f>
              <c:numCache/>
            </c:numRef>
          </c:val>
        </c:ser>
        <c:gapWidth val="140"/>
        <c:axId val="61631017"/>
        <c:axId val="17808242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PRESENZA'!$C$50:$G$50</c:f>
              <c:numCache/>
            </c:numRef>
          </c:val>
          <c:smooth val="0"/>
        </c:ser>
        <c:axId val="26056451"/>
        <c:axId val="33181468"/>
      </c:lineChart>
      <c:catAx>
        <c:axId val="61631017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08242"/>
        <c:crosses val="autoZero"/>
        <c:auto val="0"/>
        <c:lblOffset val="100"/>
        <c:tickLblSkip val="1"/>
        <c:noMultiLvlLbl val="0"/>
      </c:catAx>
      <c:valAx>
        <c:axId val="178082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At val="1"/>
        <c:crossBetween val="between"/>
        <c:dispUnits/>
      </c:valAx>
      <c:catAx>
        <c:axId val="26056451"/>
        <c:scaling>
          <c:orientation val="minMax"/>
        </c:scaling>
        <c:axPos val="b"/>
        <c:delete val="1"/>
        <c:majorTickMark val="out"/>
        <c:minorTickMark val="none"/>
        <c:tickLblPos val="nextTo"/>
        <c:crossAx val="33181468"/>
        <c:crosses val="autoZero"/>
        <c:auto val="0"/>
        <c:lblOffset val="100"/>
        <c:tickLblSkip val="1"/>
        <c:noMultiLvlLbl val="0"/>
      </c:catAx>
      <c:valAx>
        <c:axId val="33181468"/>
        <c:scaling>
          <c:orientation val="minMax"/>
        </c:scaling>
        <c:axPos val="l"/>
        <c:delete val="1"/>
        <c:majorTickMark val="out"/>
        <c:minorTickMark val="none"/>
        <c:tickLblPos val="nextTo"/>
        <c:crossAx val="26056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25"/>
          <c:w val="0.908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PRESENZA'!$C$372:$G$372</c:f>
              <c:numCache/>
            </c:numRef>
          </c:val>
        </c:ser>
        <c:gapWidth val="140"/>
        <c:axId val="20637585"/>
        <c:axId val="51520538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PRESENZA'!$C$373:$G$373</c:f>
              <c:numCache/>
            </c:numRef>
          </c:val>
          <c:smooth val="0"/>
        </c:ser>
        <c:axId val="61031659"/>
        <c:axId val="12414020"/>
      </c:lineChart>
      <c:catAx>
        <c:axId val="20637585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0538"/>
        <c:crosses val="autoZero"/>
        <c:auto val="0"/>
        <c:lblOffset val="100"/>
        <c:tickLblSkip val="1"/>
        <c:noMultiLvlLbl val="0"/>
      </c:catAx>
      <c:valAx>
        <c:axId val="515205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585"/>
        <c:crossesAt val="1"/>
        <c:crossBetween val="between"/>
        <c:dispUnits/>
      </c:valAx>
      <c:catAx>
        <c:axId val="61031659"/>
        <c:scaling>
          <c:orientation val="minMax"/>
        </c:scaling>
        <c:axPos val="b"/>
        <c:delete val="1"/>
        <c:majorTickMark val="out"/>
        <c:minorTickMark val="none"/>
        <c:tickLblPos val="nextTo"/>
        <c:crossAx val="12414020"/>
        <c:crosses val="autoZero"/>
        <c:auto val="0"/>
        <c:lblOffset val="100"/>
        <c:tickLblSkip val="1"/>
        <c:noMultiLvlLbl val="0"/>
      </c:catAx>
      <c:valAx>
        <c:axId val="12414020"/>
        <c:scaling>
          <c:orientation val="minMax"/>
        </c:scaling>
        <c:axPos val="l"/>
        <c:delete val="1"/>
        <c:majorTickMark val="out"/>
        <c:minorTickMark val="none"/>
        <c:tickLblPos val="nextTo"/>
        <c:crossAx val="61031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PRESENZA'!$C$389:$G$389</c:f>
              <c:numCache/>
            </c:numRef>
          </c:val>
        </c:ser>
        <c:gapWidth val="140"/>
        <c:axId val="44617317"/>
        <c:axId val="66011534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PRESENZA'!$C$390:$G$390</c:f>
              <c:numCache/>
            </c:numRef>
          </c:val>
          <c:smooth val="0"/>
        </c:ser>
        <c:axId val="57232895"/>
        <c:axId val="45334008"/>
      </c:lineChart>
      <c:catAx>
        <c:axId val="44617317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1534"/>
        <c:crosses val="autoZero"/>
        <c:auto val="0"/>
        <c:lblOffset val="100"/>
        <c:tickLblSkip val="1"/>
        <c:noMultiLvlLbl val="0"/>
      </c:catAx>
      <c:valAx>
        <c:axId val="660115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17317"/>
        <c:crossesAt val="1"/>
        <c:crossBetween val="between"/>
        <c:dispUnits/>
      </c:valAx>
      <c:catAx>
        <c:axId val="57232895"/>
        <c:scaling>
          <c:orientation val="minMax"/>
        </c:scaling>
        <c:axPos val="b"/>
        <c:delete val="1"/>
        <c:majorTickMark val="out"/>
        <c:minorTickMark val="none"/>
        <c:tickLblPos val="nextTo"/>
        <c:crossAx val="45334008"/>
        <c:crosses val="autoZero"/>
        <c:auto val="0"/>
        <c:lblOffset val="100"/>
        <c:tickLblSkip val="1"/>
        <c:noMultiLvlLbl val="0"/>
      </c:catAx>
      <c:valAx>
        <c:axId val="45334008"/>
        <c:scaling>
          <c:orientation val="minMax"/>
        </c:scaling>
        <c:axPos val="l"/>
        <c:delete val="1"/>
        <c:majorTickMark val="out"/>
        <c:minorTickMark val="none"/>
        <c:tickLblPos val="nextTo"/>
        <c:crossAx val="57232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8"/>
          <c:w val="0.908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PRESENZA'!$C$407:$G$407</c:f>
              <c:numCache/>
            </c:numRef>
          </c:val>
        </c:ser>
        <c:gapWidth val="140"/>
        <c:axId val="5352889"/>
        <c:axId val="48176002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PRESENZA'!$C$408:$G$408</c:f>
              <c:numCache/>
            </c:numRef>
          </c:val>
          <c:smooth val="0"/>
        </c:ser>
        <c:axId val="30930835"/>
        <c:axId val="9942060"/>
      </c:lineChart>
      <c:catAx>
        <c:axId val="535288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76002"/>
        <c:crosses val="autoZero"/>
        <c:auto val="0"/>
        <c:lblOffset val="100"/>
        <c:tickLblSkip val="1"/>
        <c:noMultiLvlLbl val="0"/>
      </c:catAx>
      <c:valAx>
        <c:axId val="481760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2889"/>
        <c:crossesAt val="1"/>
        <c:crossBetween val="between"/>
        <c:dispUnits/>
      </c:valAx>
      <c:catAx>
        <c:axId val="30930835"/>
        <c:scaling>
          <c:orientation val="minMax"/>
        </c:scaling>
        <c:axPos val="b"/>
        <c:delete val="1"/>
        <c:majorTickMark val="out"/>
        <c:minorTickMark val="none"/>
        <c:tickLblPos val="nextTo"/>
        <c:crossAx val="9942060"/>
        <c:crosses val="autoZero"/>
        <c:auto val="0"/>
        <c:lblOffset val="100"/>
        <c:tickLblSkip val="1"/>
        <c:noMultiLvlLbl val="0"/>
      </c:catAx>
      <c:valAx>
        <c:axId val="9942060"/>
        <c:scaling>
          <c:orientation val="minMax"/>
        </c:scaling>
        <c:axPos val="l"/>
        <c:delete val="1"/>
        <c:majorTickMark val="out"/>
        <c:minorTickMark val="none"/>
        <c:tickLblPos val="nextTo"/>
        <c:crossAx val="30930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"/>
          <c:w val="0.908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PRESENZA'!$C$424:$G$424</c:f>
              <c:numCache/>
            </c:numRef>
          </c:val>
        </c:ser>
        <c:gapWidth val="140"/>
        <c:axId val="22369677"/>
        <c:axId val="502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PRESENZA'!$C$425:$G$425</c:f>
              <c:numCache/>
            </c:numRef>
          </c:val>
          <c:smooth val="0"/>
        </c:ser>
        <c:axId val="4519"/>
        <c:axId val="40672"/>
      </c:lineChart>
      <c:catAx>
        <c:axId val="22369677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"/>
        <c:crosses val="autoZero"/>
        <c:auto val="0"/>
        <c:lblOffset val="100"/>
        <c:tickLblSkip val="1"/>
        <c:noMultiLvlLbl val="0"/>
      </c:catAx>
      <c:valAx>
        <c:axId val="5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69677"/>
        <c:crossesAt val="1"/>
        <c:crossBetween val="between"/>
        <c:dispUnits/>
      </c:valAx>
      <c:catAx>
        <c:axId val="4519"/>
        <c:scaling>
          <c:orientation val="minMax"/>
        </c:scaling>
        <c:axPos val="b"/>
        <c:delete val="1"/>
        <c:majorTickMark val="out"/>
        <c:minorTickMark val="none"/>
        <c:tickLblPos val="nextTo"/>
        <c:crossAx val="40672"/>
        <c:crosses val="autoZero"/>
        <c:auto val="0"/>
        <c:lblOffset val="100"/>
        <c:tickLblSkip val="1"/>
        <c:noMultiLvlLbl val="0"/>
      </c:catAx>
      <c:valAx>
        <c:axId val="40672"/>
        <c:scaling>
          <c:orientation val="minMax"/>
        </c:scaling>
        <c:axPos val="l"/>
        <c:delete val="1"/>
        <c:majorTickMark val="out"/>
        <c:minorTickMark val="none"/>
        <c:tickLblPos val="nextTo"/>
        <c:crossAx val="4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25"/>
          <c:w val="0.908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PRESENZA'!$C$9:$G$9</c:f>
              <c:numCache/>
            </c:numRef>
          </c:val>
        </c:ser>
        <c:gapWidth val="140"/>
        <c:axId val="366049"/>
        <c:axId val="3294442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PRESENZA'!$C$10:$G$10</c:f>
              <c:numCache/>
            </c:numRef>
          </c:val>
          <c:smooth val="0"/>
        </c:ser>
        <c:axId val="29649979"/>
        <c:axId val="65523220"/>
      </c:lineChart>
      <c:catAx>
        <c:axId val="36604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4442"/>
        <c:crosses val="autoZero"/>
        <c:auto val="0"/>
        <c:lblOffset val="100"/>
        <c:tickLblSkip val="1"/>
        <c:noMultiLvlLbl val="0"/>
      </c:catAx>
      <c:valAx>
        <c:axId val="32944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9"/>
        <c:crossesAt val="1"/>
        <c:crossBetween val="between"/>
        <c:dispUnits/>
      </c:valAx>
      <c:catAx>
        <c:axId val="29649979"/>
        <c:scaling>
          <c:orientation val="minMax"/>
        </c:scaling>
        <c:axPos val="b"/>
        <c:delete val="1"/>
        <c:majorTickMark val="out"/>
        <c:minorTickMark val="none"/>
        <c:tickLblPos val="nextTo"/>
        <c:crossAx val="65523220"/>
        <c:crosses val="autoZero"/>
        <c:auto val="0"/>
        <c:lblOffset val="100"/>
        <c:tickLblSkip val="1"/>
        <c:noMultiLvlLbl val="0"/>
      </c:catAx>
      <c:valAx>
        <c:axId val="65523220"/>
        <c:scaling>
          <c:orientation val="minMax"/>
        </c:scaling>
        <c:axPos val="l"/>
        <c:delete val="1"/>
        <c:majorTickMark val="out"/>
        <c:minorTickMark val="none"/>
        <c:tickLblPos val="nextTo"/>
        <c:crossAx val="29649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275"/>
          <c:w val="0.908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IMPORTANZA'!$C$29:$G$29</c:f>
              <c:numCache/>
            </c:numRef>
          </c:val>
        </c:ser>
        <c:gapWidth val="140"/>
        <c:axId val="52838069"/>
        <c:axId val="5780574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IMPORTANZA'!$C$30:$G$30</c:f>
              <c:numCache/>
            </c:numRef>
          </c:val>
          <c:smooth val="0"/>
        </c:ser>
        <c:axId val="52025167"/>
        <c:axId val="65573320"/>
      </c:lineChart>
      <c:catAx>
        <c:axId val="5283806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0574"/>
        <c:crosses val="autoZero"/>
        <c:auto val="0"/>
        <c:lblOffset val="100"/>
        <c:tickLblSkip val="1"/>
        <c:noMultiLvlLbl val="0"/>
      </c:catAx>
      <c:valAx>
        <c:axId val="57805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38069"/>
        <c:crossesAt val="1"/>
        <c:crossBetween val="between"/>
        <c:dispUnits/>
      </c:valAx>
      <c:catAx>
        <c:axId val="52025167"/>
        <c:scaling>
          <c:orientation val="minMax"/>
        </c:scaling>
        <c:axPos val="b"/>
        <c:delete val="1"/>
        <c:majorTickMark val="out"/>
        <c:minorTickMark val="none"/>
        <c:tickLblPos val="nextTo"/>
        <c:crossAx val="65573320"/>
        <c:crosses val="autoZero"/>
        <c:auto val="0"/>
        <c:lblOffset val="100"/>
        <c:tickLblSkip val="1"/>
        <c:noMultiLvlLbl val="0"/>
      </c:catAx>
      <c:valAx>
        <c:axId val="65573320"/>
        <c:scaling>
          <c:orientation val="minMax"/>
        </c:scaling>
        <c:axPos val="l"/>
        <c:delete val="1"/>
        <c:majorTickMark val="out"/>
        <c:minorTickMark val="none"/>
        <c:tickLblPos val="nextTo"/>
        <c:crossAx val="52025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"/>
          <c:w val="0.908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IMPORTANZA'!$C$49:$G$49</c:f>
              <c:numCache/>
            </c:numRef>
          </c:val>
        </c:ser>
        <c:gapWidth val="140"/>
        <c:axId val="53288969"/>
        <c:axId val="9838674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IMPORTANZA'!$C$50:$G$50</c:f>
              <c:numCache/>
            </c:numRef>
          </c:val>
          <c:smooth val="0"/>
        </c:ser>
        <c:axId val="21439203"/>
        <c:axId val="58735100"/>
      </c:lineChart>
      <c:catAx>
        <c:axId val="5328896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674"/>
        <c:crosses val="autoZero"/>
        <c:auto val="0"/>
        <c:lblOffset val="100"/>
        <c:tickLblSkip val="1"/>
        <c:noMultiLvlLbl val="0"/>
      </c:catAx>
      <c:valAx>
        <c:axId val="98386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88969"/>
        <c:crossesAt val="1"/>
        <c:crossBetween val="between"/>
        <c:dispUnits/>
      </c:valAx>
      <c:catAx>
        <c:axId val="21439203"/>
        <c:scaling>
          <c:orientation val="minMax"/>
        </c:scaling>
        <c:axPos val="b"/>
        <c:delete val="1"/>
        <c:majorTickMark val="out"/>
        <c:minorTickMark val="none"/>
        <c:tickLblPos val="nextTo"/>
        <c:crossAx val="58735100"/>
        <c:crosses val="autoZero"/>
        <c:auto val="0"/>
        <c:lblOffset val="100"/>
        <c:tickLblSkip val="1"/>
        <c:noMultiLvlLbl val="0"/>
      </c:catAx>
      <c:valAx>
        <c:axId val="58735100"/>
        <c:scaling>
          <c:orientation val="minMax"/>
        </c:scaling>
        <c:axPos val="l"/>
        <c:delete val="1"/>
        <c:majorTickMark val="out"/>
        <c:minorTickMark val="none"/>
        <c:tickLblPos val="nextTo"/>
        <c:crossAx val="21439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25"/>
          <c:w val="0.908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IMPORTANZA'!$C$69:$G$69</c:f>
              <c:numCache/>
            </c:numRef>
          </c:val>
        </c:ser>
        <c:gapWidth val="140"/>
        <c:axId val="58853853"/>
        <c:axId val="59922630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IMPORTANZA'!$C$70:$G$70</c:f>
              <c:numCache/>
            </c:numRef>
          </c:val>
          <c:smooth val="0"/>
        </c:ser>
        <c:axId val="2432759"/>
        <c:axId val="21894832"/>
      </c:lineChart>
      <c:catAx>
        <c:axId val="58853853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2630"/>
        <c:crosses val="autoZero"/>
        <c:auto val="0"/>
        <c:lblOffset val="100"/>
        <c:tickLblSkip val="1"/>
        <c:noMultiLvlLbl val="0"/>
      </c:catAx>
      <c:valAx>
        <c:axId val="599226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At val="1"/>
        <c:crossBetween val="between"/>
        <c:dispUnits/>
      </c:valAx>
      <c:catAx>
        <c:axId val="2432759"/>
        <c:scaling>
          <c:orientation val="minMax"/>
        </c:scaling>
        <c:axPos val="b"/>
        <c:delete val="1"/>
        <c:majorTickMark val="out"/>
        <c:minorTickMark val="none"/>
        <c:tickLblPos val="nextTo"/>
        <c:crossAx val="21894832"/>
        <c:crosses val="autoZero"/>
        <c:auto val="0"/>
        <c:lblOffset val="100"/>
        <c:tickLblSkip val="1"/>
        <c:noMultiLvlLbl val="0"/>
      </c:catAx>
      <c:valAx>
        <c:axId val="21894832"/>
        <c:scaling>
          <c:orientation val="minMax"/>
        </c:scaling>
        <c:axPos val="l"/>
        <c:delete val="1"/>
        <c:majorTickMark val="out"/>
        <c:minorTickMark val="none"/>
        <c:tickLblPos val="nextTo"/>
        <c:crossAx val="2432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5"/>
          <c:w val="0.9082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IMPORTANZA'!$C$89:$G$89</c:f>
              <c:numCache/>
            </c:numRef>
          </c:val>
        </c:ser>
        <c:gapWidth val="140"/>
        <c:axId val="62835761"/>
        <c:axId val="28650938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IMPORTANZA'!$C$90:$G$90</c:f>
              <c:numCache/>
            </c:numRef>
          </c:val>
          <c:smooth val="0"/>
        </c:ser>
        <c:axId val="56531851"/>
        <c:axId val="39024612"/>
      </c:lineChart>
      <c:catAx>
        <c:axId val="6283576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0938"/>
        <c:crosses val="autoZero"/>
        <c:auto val="0"/>
        <c:lblOffset val="100"/>
        <c:tickLblSkip val="1"/>
        <c:noMultiLvlLbl val="0"/>
      </c:catAx>
      <c:valAx>
        <c:axId val="286509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761"/>
        <c:crossesAt val="1"/>
        <c:crossBetween val="between"/>
        <c:dispUnits/>
      </c:valAx>
      <c:catAx>
        <c:axId val="56531851"/>
        <c:scaling>
          <c:orientation val="minMax"/>
        </c:scaling>
        <c:axPos val="b"/>
        <c:delete val="1"/>
        <c:majorTickMark val="out"/>
        <c:minorTickMark val="none"/>
        <c:tickLblPos val="nextTo"/>
        <c:crossAx val="39024612"/>
        <c:crosses val="autoZero"/>
        <c:auto val="0"/>
        <c:lblOffset val="100"/>
        <c:tickLblSkip val="1"/>
        <c:noMultiLvlLbl val="0"/>
      </c:catAx>
      <c:valAx>
        <c:axId val="39024612"/>
        <c:scaling>
          <c:orientation val="minMax"/>
        </c:scaling>
        <c:axPos val="l"/>
        <c:delete val="1"/>
        <c:majorTickMark val="out"/>
        <c:minorTickMark val="none"/>
        <c:tickLblPos val="nextTo"/>
        <c:crossAx val="56531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IMPORTANZA'!$C$108:$G$108</c:f>
              <c:numCache/>
            </c:numRef>
          </c:val>
        </c:ser>
        <c:gapWidth val="140"/>
        <c:axId val="15677189"/>
        <c:axId val="6876974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IMPORTANZA'!$C$109:$G$109</c:f>
              <c:numCache/>
            </c:numRef>
          </c:val>
          <c:smooth val="0"/>
        </c:ser>
        <c:axId val="61892767"/>
        <c:axId val="20163992"/>
      </c:lineChart>
      <c:catAx>
        <c:axId val="1567718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76974"/>
        <c:crosses val="autoZero"/>
        <c:auto val="0"/>
        <c:lblOffset val="100"/>
        <c:tickLblSkip val="1"/>
        <c:noMultiLvlLbl val="0"/>
      </c:catAx>
      <c:valAx>
        <c:axId val="6876974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77189"/>
        <c:crossesAt val="1"/>
        <c:crossBetween val="between"/>
        <c:dispUnits/>
      </c:valAx>
      <c:catAx>
        <c:axId val="61892767"/>
        <c:scaling>
          <c:orientation val="minMax"/>
        </c:scaling>
        <c:axPos val="b"/>
        <c:delete val="1"/>
        <c:majorTickMark val="out"/>
        <c:minorTickMark val="none"/>
        <c:tickLblPos val="nextTo"/>
        <c:crossAx val="20163992"/>
        <c:crosses val="autoZero"/>
        <c:auto val="0"/>
        <c:lblOffset val="100"/>
        <c:tickLblSkip val="1"/>
        <c:noMultiLvlLbl val="0"/>
      </c:catAx>
      <c:valAx>
        <c:axId val="20163992"/>
        <c:scaling>
          <c:orientation val="minMax"/>
        </c:scaling>
        <c:axPos val="l"/>
        <c:delete val="1"/>
        <c:majorTickMark val="out"/>
        <c:minorTickMark val="none"/>
        <c:tickLblPos val="nextTo"/>
        <c:crossAx val="61892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5"/>
          <c:w val="0.908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PRESENZA'!$C$69:$G$69</c:f>
              <c:numCache/>
            </c:numRef>
          </c:val>
        </c:ser>
        <c:gapWidth val="140"/>
        <c:axId val="30197757"/>
        <c:axId val="3344358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PRESENZA'!$C$70:$G$70</c:f>
              <c:numCache/>
            </c:numRef>
          </c:val>
          <c:smooth val="0"/>
        </c:ser>
        <c:axId val="30099223"/>
        <c:axId val="2457552"/>
      </c:lineChart>
      <c:catAx>
        <c:axId val="30197757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4358"/>
        <c:crosses val="autoZero"/>
        <c:auto val="0"/>
        <c:lblOffset val="100"/>
        <c:tickLblSkip val="1"/>
        <c:noMultiLvlLbl val="0"/>
      </c:catAx>
      <c:valAx>
        <c:axId val="33443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"/>
        <c:crossBetween val="between"/>
        <c:dispUnits/>
      </c:valAx>
      <c:catAx>
        <c:axId val="30099223"/>
        <c:scaling>
          <c:orientation val="minMax"/>
        </c:scaling>
        <c:axPos val="b"/>
        <c:delete val="1"/>
        <c:majorTickMark val="out"/>
        <c:minorTickMark val="none"/>
        <c:tickLblPos val="nextTo"/>
        <c:crossAx val="2457552"/>
        <c:crosses val="autoZero"/>
        <c:auto val="0"/>
        <c:lblOffset val="100"/>
        <c:tickLblSkip val="1"/>
        <c:noMultiLvlLbl val="0"/>
      </c:catAx>
      <c:valAx>
        <c:axId val="2457552"/>
        <c:scaling>
          <c:orientation val="minMax"/>
        </c:scaling>
        <c:axPos val="l"/>
        <c:delete val="1"/>
        <c:majorTickMark val="out"/>
        <c:minorTickMark val="none"/>
        <c:tickLblPos val="nextTo"/>
        <c:crossAx val="30099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5"/>
          <c:w val="0.9082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IMPORTANZA'!$C$126:$G$126</c:f>
              <c:numCache/>
            </c:numRef>
          </c:val>
        </c:ser>
        <c:gapWidth val="140"/>
        <c:axId val="47258201"/>
        <c:axId val="22670626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IMPORTANZA'!$C$127:$G$127</c:f>
              <c:numCache/>
            </c:numRef>
          </c:val>
          <c:smooth val="0"/>
        </c:ser>
        <c:axId val="2709043"/>
        <c:axId val="24381388"/>
      </c:lineChart>
      <c:catAx>
        <c:axId val="4725820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70626"/>
        <c:crosses val="autoZero"/>
        <c:auto val="0"/>
        <c:lblOffset val="100"/>
        <c:tickLblSkip val="1"/>
        <c:noMultiLvlLbl val="0"/>
      </c:catAx>
      <c:valAx>
        <c:axId val="22670626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At val="1"/>
        <c:crossBetween val="between"/>
        <c:dispUnits/>
      </c:valAx>
      <c:catAx>
        <c:axId val="2709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4381388"/>
        <c:crosses val="autoZero"/>
        <c:auto val="0"/>
        <c:lblOffset val="100"/>
        <c:tickLblSkip val="1"/>
        <c:noMultiLvlLbl val="0"/>
      </c:catAx>
      <c:valAx>
        <c:axId val="24381388"/>
        <c:scaling>
          <c:orientation val="minMax"/>
        </c:scaling>
        <c:axPos val="l"/>
        <c:delete val="1"/>
        <c:majorTickMark val="out"/>
        <c:minorTickMark val="none"/>
        <c:tickLblPos val="nextTo"/>
        <c:crossAx val="2709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75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IMPORTANZA'!$C$144:$G$144</c:f>
              <c:numCache/>
            </c:numRef>
          </c:val>
        </c:ser>
        <c:gapWidth val="140"/>
        <c:axId val="18105901"/>
        <c:axId val="28735382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IMPORTANZA'!$C$145:$G$145</c:f>
              <c:numCache/>
            </c:numRef>
          </c:val>
          <c:smooth val="0"/>
        </c:ser>
        <c:axId val="57291847"/>
        <c:axId val="45864576"/>
      </c:lineChart>
      <c:catAx>
        <c:axId val="1810590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 val="autoZero"/>
        <c:auto val="0"/>
        <c:lblOffset val="100"/>
        <c:tickLblSkip val="1"/>
        <c:noMultiLvlLbl val="0"/>
      </c:catAx>
      <c:valAx>
        <c:axId val="28735382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05901"/>
        <c:crossesAt val="1"/>
        <c:crossBetween val="between"/>
        <c:dispUnits/>
      </c:valAx>
      <c:catAx>
        <c:axId val="57291847"/>
        <c:scaling>
          <c:orientation val="minMax"/>
        </c:scaling>
        <c:axPos val="b"/>
        <c:delete val="1"/>
        <c:majorTickMark val="out"/>
        <c:minorTickMark val="none"/>
        <c:tickLblPos val="nextTo"/>
        <c:crossAx val="45864576"/>
        <c:crosses val="autoZero"/>
        <c:auto val="0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delete val="1"/>
        <c:majorTickMark val="out"/>
        <c:minorTickMark val="none"/>
        <c:tickLblPos val="nextTo"/>
        <c:crossAx val="57291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75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IMPORTANZA'!$C$162:$G$162</c:f>
              <c:numCache/>
            </c:numRef>
          </c:val>
        </c:ser>
        <c:gapWidth val="140"/>
        <c:axId val="10128001"/>
        <c:axId val="24043146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IMPORTANZA'!$C$163:$G$163</c:f>
              <c:numCache/>
            </c:numRef>
          </c:val>
          <c:smooth val="0"/>
        </c:ser>
        <c:axId val="15061723"/>
        <c:axId val="1337780"/>
      </c:lineChart>
      <c:catAx>
        <c:axId val="1012800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 val="autoZero"/>
        <c:auto val="0"/>
        <c:lblOffset val="100"/>
        <c:tickLblSkip val="1"/>
        <c:noMultiLvlLbl val="0"/>
      </c:catAx>
      <c:valAx>
        <c:axId val="24043146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28001"/>
        <c:crossesAt val="1"/>
        <c:crossBetween val="between"/>
        <c:dispUnits/>
      </c:valAx>
      <c:catAx>
        <c:axId val="15061723"/>
        <c:scaling>
          <c:orientation val="minMax"/>
        </c:scaling>
        <c:axPos val="b"/>
        <c:delete val="1"/>
        <c:majorTickMark val="out"/>
        <c:minorTickMark val="none"/>
        <c:tickLblPos val="nextTo"/>
        <c:crossAx val="1337780"/>
        <c:crosses val="autoZero"/>
        <c:auto val="0"/>
        <c:lblOffset val="100"/>
        <c:tickLblSkip val="1"/>
        <c:noMultiLvlLbl val="0"/>
      </c:catAx>
      <c:valAx>
        <c:axId val="1337780"/>
        <c:scaling>
          <c:orientation val="minMax"/>
        </c:scaling>
        <c:axPos val="l"/>
        <c:delete val="1"/>
        <c:majorTickMark val="out"/>
        <c:minorTickMark val="none"/>
        <c:tickLblPos val="nextTo"/>
        <c:crossAx val="15061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IMPORTANZA'!$C$180:$G$180</c:f>
              <c:numCache/>
            </c:numRef>
          </c:val>
        </c:ser>
        <c:gapWidth val="140"/>
        <c:axId val="12040021"/>
        <c:axId val="41251326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IMPORTANZA'!$C$181:$G$181</c:f>
              <c:numCache/>
            </c:numRef>
          </c:val>
          <c:smooth val="0"/>
        </c:ser>
        <c:axId val="35717615"/>
        <c:axId val="53023080"/>
      </c:lineChart>
      <c:catAx>
        <c:axId val="1204002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 val="autoZero"/>
        <c:auto val="0"/>
        <c:lblOffset val="100"/>
        <c:tickLblSkip val="1"/>
        <c:noMultiLvlLbl val="0"/>
      </c:catAx>
      <c:valAx>
        <c:axId val="41251326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040021"/>
        <c:crossesAt val="1"/>
        <c:crossBetween val="between"/>
        <c:dispUnits/>
      </c:valAx>
      <c:catAx>
        <c:axId val="35717615"/>
        <c:scaling>
          <c:orientation val="minMax"/>
        </c:scaling>
        <c:axPos val="b"/>
        <c:delete val="1"/>
        <c:majorTickMark val="out"/>
        <c:minorTickMark val="none"/>
        <c:tickLblPos val="nextTo"/>
        <c:crossAx val="53023080"/>
        <c:crosses val="autoZero"/>
        <c:auto val="0"/>
        <c:lblOffset val="100"/>
        <c:tickLblSkip val="1"/>
        <c:noMultiLvlLbl val="0"/>
      </c:catAx>
      <c:valAx>
        <c:axId val="53023080"/>
        <c:scaling>
          <c:orientation val="minMax"/>
        </c:scaling>
        <c:axPos val="l"/>
        <c:delete val="1"/>
        <c:majorTickMark val="out"/>
        <c:minorTickMark val="none"/>
        <c:tickLblPos val="nextTo"/>
        <c:crossAx val="35717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IMPORTANZA'!$C$199:$G$199</c:f>
              <c:numCache/>
            </c:numRef>
          </c:val>
        </c:ser>
        <c:gapWidth val="140"/>
        <c:axId val="7445673"/>
        <c:axId val="67011058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IMPORTANZA'!$C$200:$G$200</c:f>
              <c:numCache/>
            </c:numRef>
          </c:val>
          <c:smooth val="0"/>
        </c:ser>
        <c:axId val="66228611"/>
        <c:axId val="59186588"/>
      </c:lineChart>
      <c:catAx>
        <c:axId val="7445673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 val="autoZero"/>
        <c:auto val="0"/>
        <c:lblOffset val="100"/>
        <c:tickLblSkip val="1"/>
        <c:noMultiLvlLbl val="0"/>
      </c:catAx>
      <c:valAx>
        <c:axId val="67011058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45673"/>
        <c:crossesAt val="1"/>
        <c:crossBetween val="between"/>
        <c:dispUnits/>
      </c:valAx>
      <c:catAx>
        <c:axId val="66228611"/>
        <c:scaling>
          <c:orientation val="minMax"/>
        </c:scaling>
        <c:axPos val="b"/>
        <c:delete val="1"/>
        <c:majorTickMark val="out"/>
        <c:minorTickMark val="none"/>
        <c:tickLblPos val="nextTo"/>
        <c:crossAx val="59186588"/>
        <c:crosses val="autoZero"/>
        <c:auto val="0"/>
        <c:lblOffset val="100"/>
        <c:tickLblSkip val="1"/>
        <c:noMultiLvlLbl val="0"/>
      </c:catAx>
      <c:valAx>
        <c:axId val="59186588"/>
        <c:scaling>
          <c:orientation val="minMax"/>
        </c:scaling>
        <c:axPos val="l"/>
        <c:delete val="1"/>
        <c:majorTickMark val="out"/>
        <c:minorTickMark val="none"/>
        <c:tickLblPos val="nextTo"/>
        <c:crossAx val="66228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914"/>
          <c:w val="0.91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IMPORTANZA'!$C$217:$G$217</c:f>
              <c:numCache/>
            </c:numRef>
          </c:val>
        </c:ser>
        <c:gapWidth val="140"/>
        <c:axId val="62917245"/>
        <c:axId val="29384294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IMPORTANZA'!$C$218:$G$218</c:f>
              <c:numCache/>
            </c:numRef>
          </c:val>
          <c:smooth val="0"/>
        </c:ser>
        <c:axId val="63132055"/>
        <c:axId val="31317584"/>
      </c:lineChart>
      <c:catAx>
        <c:axId val="62917245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84294"/>
        <c:crosses val="autoZero"/>
        <c:auto val="0"/>
        <c:lblOffset val="100"/>
        <c:tickLblSkip val="1"/>
        <c:noMultiLvlLbl val="0"/>
      </c:catAx>
      <c:valAx>
        <c:axId val="29384294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17245"/>
        <c:crossesAt val="1"/>
        <c:crossBetween val="between"/>
        <c:dispUnits/>
      </c:valAx>
      <c:catAx>
        <c:axId val="63132055"/>
        <c:scaling>
          <c:orientation val="minMax"/>
        </c:scaling>
        <c:axPos val="b"/>
        <c:delete val="1"/>
        <c:majorTickMark val="out"/>
        <c:minorTickMark val="none"/>
        <c:tickLblPos val="nextTo"/>
        <c:crossAx val="31317584"/>
        <c:crosses val="autoZero"/>
        <c:auto val="0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delete val="1"/>
        <c:majorTickMark val="out"/>
        <c:minorTickMark val="none"/>
        <c:tickLblPos val="nextTo"/>
        <c:crossAx val="63132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IMPORTANZA'!$C$235:$G$235</c:f>
              <c:numCache/>
            </c:numRef>
          </c:val>
        </c:ser>
        <c:gapWidth val="140"/>
        <c:axId val="13422801"/>
        <c:axId val="53696346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IMPORTANZA'!$C$236:$G$236</c:f>
              <c:numCache/>
            </c:numRef>
          </c:val>
          <c:smooth val="0"/>
        </c:ser>
        <c:axId val="13505067"/>
        <c:axId val="54436740"/>
      </c:lineChart>
      <c:catAx>
        <c:axId val="1342280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6346"/>
        <c:crosses val="autoZero"/>
        <c:auto val="0"/>
        <c:lblOffset val="100"/>
        <c:tickLblSkip val="1"/>
        <c:noMultiLvlLbl val="0"/>
      </c:catAx>
      <c:valAx>
        <c:axId val="53696346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22801"/>
        <c:crossesAt val="1"/>
        <c:crossBetween val="between"/>
        <c:dispUnits/>
      </c:valAx>
      <c:catAx>
        <c:axId val="13505067"/>
        <c:scaling>
          <c:orientation val="minMax"/>
        </c:scaling>
        <c:axPos val="b"/>
        <c:delete val="1"/>
        <c:majorTickMark val="out"/>
        <c:minorTickMark val="none"/>
        <c:tickLblPos val="nextTo"/>
        <c:crossAx val="54436740"/>
        <c:crosses val="autoZero"/>
        <c:auto val="0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delete val="1"/>
        <c:majorTickMark val="out"/>
        <c:minorTickMark val="none"/>
        <c:tickLblPos val="nextTo"/>
        <c:crossAx val="13505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5"/>
          <c:w val="0.908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IMPORTANZA'!$C$253:$G$253</c:f>
              <c:numCache/>
            </c:numRef>
          </c:val>
        </c:ser>
        <c:gapWidth val="140"/>
        <c:axId val="20168613"/>
        <c:axId val="47299790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IMPORTANZA'!$C$254:$G$254</c:f>
              <c:numCache/>
            </c:numRef>
          </c:val>
          <c:smooth val="0"/>
        </c:ser>
        <c:axId val="23044927"/>
        <c:axId val="6077752"/>
      </c:lineChart>
      <c:catAx>
        <c:axId val="20168613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99790"/>
        <c:crosses val="autoZero"/>
        <c:auto val="0"/>
        <c:lblOffset val="100"/>
        <c:tickLblSkip val="1"/>
        <c:noMultiLvlLbl val="0"/>
      </c:catAx>
      <c:valAx>
        <c:axId val="47299790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68613"/>
        <c:crossesAt val="1"/>
        <c:crossBetween val="between"/>
        <c:dispUnits/>
      </c:valAx>
      <c:catAx>
        <c:axId val="23044927"/>
        <c:scaling>
          <c:orientation val="minMax"/>
        </c:scaling>
        <c:axPos val="b"/>
        <c:delete val="1"/>
        <c:majorTickMark val="out"/>
        <c:minorTickMark val="none"/>
        <c:tickLblPos val="nextTo"/>
        <c:crossAx val="6077752"/>
        <c:crosses val="autoZero"/>
        <c:auto val="0"/>
        <c:lblOffset val="100"/>
        <c:tickLblSkip val="1"/>
        <c:noMultiLvlLbl val="0"/>
      </c:catAx>
      <c:valAx>
        <c:axId val="6077752"/>
        <c:scaling>
          <c:orientation val="minMax"/>
        </c:scaling>
        <c:axPos val="l"/>
        <c:delete val="1"/>
        <c:majorTickMark val="out"/>
        <c:minorTickMark val="none"/>
        <c:tickLblPos val="nextTo"/>
        <c:crossAx val="23044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"/>
          <c:w val="0.90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IMPORTANZA'!$C$270:$G$270</c:f>
              <c:numCache/>
            </c:numRef>
          </c:val>
        </c:ser>
        <c:gapWidth val="140"/>
        <c:axId val="54699769"/>
        <c:axId val="22535874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IMPORTANZA'!$C$271:$G$271</c:f>
              <c:numCache/>
            </c:numRef>
          </c:val>
          <c:smooth val="0"/>
        </c:ser>
        <c:axId val="1496275"/>
        <c:axId val="13466476"/>
      </c:lineChart>
      <c:catAx>
        <c:axId val="5469976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35874"/>
        <c:crosses val="autoZero"/>
        <c:auto val="0"/>
        <c:lblOffset val="100"/>
        <c:tickLblSkip val="1"/>
        <c:noMultiLvlLbl val="0"/>
      </c:catAx>
      <c:valAx>
        <c:axId val="22535874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99769"/>
        <c:crossesAt val="1"/>
        <c:crossBetween val="between"/>
        <c:dispUnits/>
      </c:valAx>
      <c:catAx>
        <c:axId val="1496275"/>
        <c:scaling>
          <c:orientation val="minMax"/>
        </c:scaling>
        <c:axPos val="b"/>
        <c:delete val="1"/>
        <c:majorTickMark val="out"/>
        <c:minorTickMark val="none"/>
        <c:tickLblPos val="nextTo"/>
        <c:crossAx val="13466476"/>
        <c:crosses val="autoZero"/>
        <c:auto val="0"/>
        <c:lblOffset val="100"/>
        <c:tickLblSkip val="1"/>
        <c:noMultiLvlLbl val="0"/>
      </c:catAx>
      <c:valAx>
        <c:axId val="13466476"/>
        <c:scaling>
          <c:orientation val="minMax"/>
        </c:scaling>
        <c:axPos val="l"/>
        <c:delete val="1"/>
        <c:majorTickMark val="out"/>
        <c:minorTickMark val="none"/>
        <c:tickLblPos val="nextTo"/>
        <c:crossAx val="1496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5"/>
          <c:w val="0.908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IMPORTANZA'!$C$287:$G$287</c:f>
              <c:numCache/>
            </c:numRef>
          </c:val>
        </c:ser>
        <c:gapWidth val="140"/>
        <c:axId val="54089421"/>
        <c:axId val="17042742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IMPORTANZA'!$C$288:$G$288</c:f>
              <c:numCache/>
            </c:numRef>
          </c:val>
          <c:smooth val="0"/>
        </c:ser>
        <c:axId val="19166951"/>
        <c:axId val="38284832"/>
      </c:lineChart>
      <c:catAx>
        <c:axId val="5408942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42742"/>
        <c:crosses val="autoZero"/>
        <c:auto val="0"/>
        <c:lblOffset val="100"/>
        <c:tickLblSkip val="1"/>
        <c:noMultiLvlLbl val="0"/>
      </c:catAx>
      <c:valAx>
        <c:axId val="17042742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421"/>
        <c:crossesAt val="1"/>
        <c:crossBetween val="between"/>
        <c:dispUnits/>
      </c:valAx>
      <c:catAx>
        <c:axId val="19166951"/>
        <c:scaling>
          <c:orientation val="minMax"/>
        </c:scaling>
        <c:axPos val="b"/>
        <c:delete val="1"/>
        <c:majorTickMark val="out"/>
        <c:minorTickMark val="none"/>
        <c:tickLblPos val="nextTo"/>
        <c:crossAx val="38284832"/>
        <c:crosses val="autoZero"/>
        <c:auto val="0"/>
        <c:lblOffset val="100"/>
        <c:tickLblSkip val="1"/>
        <c:noMultiLvlLbl val="0"/>
      </c:catAx>
      <c:valAx>
        <c:axId val="38284832"/>
        <c:scaling>
          <c:orientation val="minMax"/>
        </c:scaling>
        <c:axPos val="l"/>
        <c:delete val="1"/>
        <c:majorTickMark val="out"/>
        <c:minorTickMark val="none"/>
        <c:tickLblPos val="nextTo"/>
        <c:crossAx val="19166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PRESENZA'!$C$89:$G$89</c:f>
              <c:numCache/>
            </c:numRef>
          </c:val>
        </c:ser>
        <c:gapWidth val="140"/>
        <c:axId val="22117969"/>
        <c:axId val="64843994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PRESENZA'!$C$90:$G$90</c:f>
              <c:numCache/>
            </c:numRef>
          </c:val>
          <c:smooth val="0"/>
        </c:ser>
        <c:axId val="46725035"/>
        <c:axId val="17872132"/>
      </c:lineChart>
      <c:catAx>
        <c:axId val="2211796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 val="autoZero"/>
        <c:auto val="0"/>
        <c:lblOffset val="100"/>
        <c:tickLblSkip val="1"/>
        <c:noMultiLvlLbl val="0"/>
      </c:catAx>
      <c:valAx>
        <c:axId val="648439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17969"/>
        <c:crossesAt val="1"/>
        <c:crossBetween val="between"/>
        <c:dispUnits/>
      </c:valAx>
      <c:catAx>
        <c:axId val="46725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7872132"/>
        <c:crosses val="autoZero"/>
        <c:auto val="0"/>
        <c:lblOffset val="100"/>
        <c:tickLblSkip val="1"/>
        <c:noMultiLvlLbl val="0"/>
      </c:catAx>
      <c:valAx>
        <c:axId val="17872132"/>
        <c:scaling>
          <c:orientation val="minMax"/>
        </c:scaling>
        <c:axPos val="l"/>
        <c:delete val="1"/>
        <c:majorTickMark val="out"/>
        <c:minorTickMark val="none"/>
        <c:tickLblPos val="nextTo"/>
        <c:crossAx val="4672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IMPORTANZA'!$C$304:$G$304</c:f>
              <c:numCache/>
            </c:numRef>
          </c:val>
        </c:ser>
        <c:gapWidth val="140"/>
        <c:axId val="9019169"/>
        <c:axId val="14063658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IMPORTANZA'!$C$305:$G$305</c:f>
              <c:numCache/>
            </c:numRef>
          </c:val>
          <c:smooth val="0"/>
        </c:ser>
        <c:axId val="59464059"/>
        <c:axId val="65414484"/>
      </c:lineChart>
      <c:catAx>
        <c:axId val="901916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63658"/>
        <c:crosses val="autoZero"/>
        <c:auto val="0"/>
        <c:lblOffset val="100"/>
        <c:tickLblSkip val="1"/>
        <c:noMultiLvlLbl val="0"/>
      </c:catAx>
      <c:valAx>
        <c:axId val="14063658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19169"/>
        <c:crossesAt val="1"/>
        <c:crossBetween val="between"/>
        <c:dispUnits/>
      </c:valAx>
      <c:catAx>
        <c:axId val="59464059"/>
        <c:scaling>
          <c:orientation val="minMax"/>
        </c:scaling>
        <c:axPos val="b"/>
        <c:delete val="1"/>
        <c:majorTickMark val="out"/>
        <c:minorTickMark val="none"/>
        <c:tickLblPos val="nextTo"/>
        <c:crossAx val="65414484"/>
        <c:crosses val="autoZero"/>
        <c:auto val="0"/>
        <c:lblOffset val="100"/>
        <c:tickLblSkip val="1"/>
        <c:noMultiLvlLbl val="0"/>
      </c:catAx>
      <c:valAx>
        <c:axId val="65414484"/>
        <c:scaling>
          <c:orientation val="minMax"/>
        </c:scaling>
        <c:axPos val="l"/>
        <c:delete val="1"/>
        <c:majorTickMark val="out"/>
        <c:minorTickMark val="none"/>
        <c:tickLblPos val="nextTo"/>
        <c:crossAx val="59464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IMPORTANZA'!$C$321:$G$321</c:f>
              <c:numCache/>
            </c:numRef>
          </c:val>
        </c:ser>
        <c:gapWidth val="140"/>
        <c:axId val="51859445"/>
        <c:axId val="64081822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IMPORTANZA'!$C$322:$G$322</c:f>
              <c:numCache/>
            </c:numRef>
          </c:val>
          <c:smooth val="0"/>
        </c:ser>
        <c:axId val="39865487"/>
        <c:axId val="23245064"/>
      </c:lineChart>
      <c:catAx>
        <c:axId val="51859445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81822"/>
        <c:crosses val="autoZero"/>
        <c:auto val="0"/>
        <c:lblOffset val="100"/>
        <c:tickLblSkip val="1"/>
        <c:noMultiLvlLbl val="0"/>
      </c:catAx>
      <c:valAx>
        <c:axId val="64081822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445"/>
        <c:crossesAt val="1"/>
        <c:crossBetween val="between"/>
        <c:dispUnits/>
      </c:valAx>
      <c:catAx>
        <c:axId val="39865487"/>
        <c:scaling>
          <c:orientation val="minMax"/>
        </c:scaling>
        <c:axPos val="b"/>
        <c:delete val="1"/>
        <c:majorTickMark val="out"/>
        <c:minorTickMark val="none"/>
        <c:tickLblPos val="nextTo"/>
        <c:crossAx val="23245064"/>
        <c:crosses val="autoZero"/>
        <c:auto val="0"/>
        <c:lblOffset val="100"/>
        <c:tickLblSkip val="1"/>
        <c:noMultiLvlLbl val="0"/>
      </c:catAx>
      <c:valAx>
        <c:axId val="23245064"/>
        <c:scaling>
          <c:orientation val="minMax"/>
        </c:scaling>
        <c:axPos val="l"/>
        <c:delete val="1"/>
        <c:majorTickMark val="out"/>
        <c:minorTickMark val="none"/>
        <c:tickLblPos val="nextTo"/>
        <c:crossAx val="39865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8"/>
          <c:w val="0.908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IMPORTANZA'!$C$338:$G$338</c:f>
              <c:numCache/>
            </c:numRef>
          </c:val>
        </c:ser>
        <c:gapWidth val="140"/>
        <c:axId val="7878985"/>
        <c:axId val="3802002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IMPORTANZA'!$C$339:$G$339</c:f>
              <c:numCache/>
            </c:numRef>
          </c:val>
          <c:smooth val="0"/>
        </c:ser>
        <c:axId val="34218019"/>
        <c:axId val="39526716"/>
      </c:lineChart>
      <c:catAx>
        <c:axId val="7878985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2002"/>
        <c:crosses val="autoZero"/>
        <c:auto val="0"/>
        <c:lblOffset val="100"/>
        <c:tickLblSkip val="1"/>
        <c:noMultiLvlLbl val="0"/>
      </c:catAx>
      <c:valAx>
        <c:axId val="3802002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78985"/>
        <c:crossesAt val="1"/>
        <c:crossBetween val="between"/>
        <c:dispUnits/>
      </c:valAx>
      <c:catAx>
        <c:axId val="34218019"/>
        <c:scaling>
          <c:orientation val="minMax"/>
        </c:scaling>
        <c:axPos val="b"/>
        <c:delete val="1"/>
        <c:majorTickMark val="out"/>
        <c:minorTickMark val="none"/>
        <c:tickLblPos val="nextTo"/>
        <c:crossAx val="39526716"/>
        <c:crosses val="autoZero"/>
        <c:auto val="0"/>
        <c:lblOffset val="100"/>
        <c:tickLblSkip val="1"/>
        <c:noMultiLvlLbl val="0"/>
      </c:catAx>
      <c:valAx>
        <c:axId val="39526716"/>
        <c:scaling>
          <c:orientation val="minMax"/>
        </c:scaling>
        <c:axPos val="l"/>
        <c:delete val="1"/>
        <c:majorTickMark val="out"/>
        <c:minorTickMark val="none"/>
        <c:tickLblPos val="nextTo"/>
        <c:crossAx val="34218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"/>
          <c:w val="0.90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IMPORTANZA'!$C$355:$G$355</c:f>
              <c:numCache/>
            </c:numRef>
          </c:val>
        </c:ser>
        <c:gapWidth val="140"/>
        <c:axId val="20196125"/>
        <c:axId val="47547398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IMPORTANZA'!$C$356:$G$356</c:f>
              <c:numCache/>
            </c:numRef>
          </c:val>
          <c:smooth val="0"/>
        </c:ser>
        <c:axId val="25273399"/>
        <c:axId val="26134000"/>
      </c:lineChart>
      <c:catAx>
        <c:axId val="20196125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47398"/>
        <c:crosses val="autoZero"/>
        <c:auto val="0"/>
        <c:lblOffset val="100"/>
        <c:tickLblSkip val="1"/>
        <c:noMultiLvlLbl val="0"/>
      </c:catAx>
      <c:valAx>
        <c:axId val="47547398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96125"/>
        <c:crossesAt val="1"/>
        <c:crossBetween val="between"/>
        <c:dispUnits/>
      </c:valAx>
      <c:catAx>
        <c:axId val="25273399"/>
        <c:scaling>
          <c:orientation val="minMax"/>
        </c:scaling>
        <c:axPos val="b"/>
        <c:delete val="1"/>
        <c:majorTickMark val="out"/>
        <c:minorTickMark val="none"/>
        <c:tickLblPos val="nextTo"/>
        <c:crossAx val="26134000"/>
        <c:crosses val="autoZero"/>
        <c:auto val="0"/>
        <c:lblOffset val="100"/>
        <c:tickLblSkip val="1"/>
        <c:noMultiLvlLbl val="0"/>
      </c:catAx>
      <c:valAx>
        <c:axId val="26134000"/>
        <c:scaling>
          <c:orientation val="minMax"/>
        </c:scaling>
        <c:axPos val="l"/>
        <c:delete val="1"/>
        <c:majorTickMark val="out"/>
        <c:minorTickMark val="none"/>
        <c:tickLblPos val="nextTo"/>
        <c:crossAx val="25273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5"/>
          <c:w val="0.908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IMPORTANZA'!$C$372:$G$372</c:f>
              <c:numCache/>
            </c:numRef>
          </c:val>
        </c:ser>
        <c:gapWidth val="140"/>
        <c:axId val="33879409"/>
        <c:axId val="36479226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IMPORTANZA'!$C$373:$G$373</c:f>
              <c:numCache/>
            </c:numRef>
          </c:val>
          <c:smooth val="0"/>
        </c:ser>
        <c:axId val="59877579"/>
        <c:axId val="2027300"/>
      </c:lineChart>
      <c:catAx>
        <c:axId val="3387940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 val="autoZero"/>
        <c:auto val="0"/>
        <c:lblOffset val="100"/>
        <c:tickLblSkip val="1"/>
        <c:noMultiLvlLbl val="0"/>
      </c:catAx>
      <c:valAx>
        <c:axId val="36479226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409"/>
        <c:crossesAt val="1"/>
        <c:crossBetween val="between"/>
        <c:dispUnits/>
      </c:valAx>
      <c:catAx>
        <c:axId val="59877579"/>
        <c:scaling>
          <c:orientation val="minMax"/>
        </c:scaling>
        <c:axPos val="b"/>
        <c:delete val="1"/>
        <c:majorTickMark val="out"/>
        <c:minorTickMark val="none"/>
        <c:tickLblPos val="nextTo"/>
        <c:crossAx val="2027300"/>
        <c:crosses val="autoZero"/>
        <c:auto val="0"/>
        <c:lblOffset val="100"/>
        <c:tickLblSkip val="1"/>
        <c:noMultiLvlLbl val="0"/>
      </c:catAx>
      <c:valAx>
        <c:axId val="2027300"/>
        <c:scaling>
          <c:orientation val="minMax"/>
        </c:scaling>
        <c:axPos val="l"/>
        <c:delete val="1"/>
        <c:majorTickMark val="out"/>
        <c:minorTickMark val="none"/>
        <c:tickLblPos val="nextTo"/>
        <c:crossAx val="59877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IMPORTANZA'!$C$389:$G$389</c:f>
              <c:numCache/>
            </c:numRef>
          </c:val>
        </c:ser>
        <c:gapWidth val="140"/>
        <c:axId val="18245701"/>
        <c:axId val="29993582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IMPORTANZA'!$C$390:$G$390</c:f>
              <c:numCache/>
            </c:numRef>
          </c:val>
          <c:smooth val="0"/>
        </c:ser>
        <c:axId val="1506783"/>
        <c:axId val="13561048"/>
      </c:lineChart>
      <c:catAx>
        <c:axId val="1824570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93582"/>
        <c:crosses val="autoZero"/>
        <c:auto val="0"/>
        <c:lblOffset val="100"/>
        <c:tickLblSkip val="1"/>
        <c:noMultiLvlLbl val="0"/>
      </c:catAx>
      <c:valAx>
        <c:axId val="29993582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45701"/>
        <c:crossesAt val="1"/>
        <c:crossBetween val="between"/>
        <c:dispUnits/>
      </c:valAx>
      <c:catAx>
        <c:axId val="1506783"/>
        <c:scaling>
          <c:orientation val="minMax"/>
        </c:scaling>
        <c:axPos val="b"/>
        <c:delete val="1"/>
        <c:majorTickMark val="out"/>
        <c:minorTickMark val="none"/>
        <c:tickLblPos val="nextTo"/>
        <c:crossAx val="13561048"/>
        <c:crosses val="autoZero"/>
        <c:auto val="0"/>
        <c:lblOffset val="100"/>
        <c:tickLblSkip val="1"/>
        <c:noMultiLvlLbl val="0"/>
      </c:catAx>
      <c:valAx>
        <c:axId val="13561048"/>
        <c:scaling>
          <c:orientation val="minMax"/>
        </c:scaling>
        <c:axPos val="l"/>
        <c:delete val="1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8"/>
          <c:w val="0.908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IMPORTANZA'!$C$407:$G$407</c:f>
              <c:numCache/>
            </c:numRef>
          </c:val>
        </c:ser>
        <c:gapWidth val="140"/>
        <c:axId val="54940569"/>
        <c:axId val="24703074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IMPORTANZA'!$C$408:$G$408</c:f>
              <c:numCache/>
            </c:numRef>
          </c:val>
          <c:smooth val="0"/>
        </c:ser>
        <c:axId val="21001075"/>
        <c:axId val="54791948"/>
      </c:lineChart>
      <c:catAx>
        <c:axId val="5494056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03074"/>
        <c:crosses val="autoZero"/>
        <c:auto val="0"/>
        <c:lblOffset val="100"/>
        <c:tickLblSkip val="1"/>
        <c:noMultiLvlLbl val="0"/>
      </c:catAx>
      <c:valAx>
        <c:axId val="24703074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569"/>
        <c:crossesAt val="1"/>
        <c:crossBetween val="between"/>
        <c:dispUnits/>
      </c:valAx>
      <c:catAx>
        <c:axId val="21001075"/>
        <c:scaling>
          <c:orientation val="minMax"/>
        </c:scaling>
        <c:axPos val="b"/>
        <c:delete val="1"/>
        <c:majorTickMark val="out"/>
        <c:minorTickMark val="none"/>
        <c:tickLblPos val="nextTo"/>
        <c:crossAx val="54791948"/>
        <c:crosses val="autoZero"/>
        <c:auto val="0"/>
        <c:lblOffset val="100"/>
        <c:tickLblSkip val="1"/>
        <c:noMultiLvlLbl val="0"/>
      </c:catAx>
      <c:valAx>
        <c:axId val="54791948"/>
        <c:scaling>
          <c:orientation val="minMax"/>
        </c:scaling>
        <c:axPos val="l"/>
        <c:delete val="1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"/>
          <c:w val="0.908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IMPORTANZA'!$C$424:$G$424</c:f>
              <c:numCache/>
            </c:numRef>
          </c:val>
        </c:ser>
        <c:gapWidth val="140"/>
        <c:axId val="23365485"/>
        <c:axId val="8962774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IMPORTANZA'!$C$425:$G$425</c:f>
              <c:numCache/>
            </c:numRef>
          </c:val>
          <c:smooth val="0"/>
        </c:ser>
        <c:axId val="13556103"/>
        <c:axId val="54896064"/>
      </c:lineChart>
      <c:catAx>
        <c:axId val="23365485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2774"/>
        <c:crosses val="autoZero"/>
        <c:auto val="0"/>
        <c:lblOffset val="100"/>
        <c:tickLblSkip val="1"/>
        <c:noMultiLvlLbl val="0"/>
      </c:catAx>
      <c:valAx>
        <c:axId val="8962774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65485"/>
        <c:crossesAt val="1"/>
        <c:crossBetween val="between"/>
        <c:dispUnits/>
      </c:valAx>
      <c:catAx>
        <c:axId val="13556103"/>
        <c:scaling>
          <c:orientation val="minMax"/>
        </c:scaling>
        <c:axPos val="b"/>
        <c:delete val="1"/>
        <c:majorTickMark val="out"/>
        <c:minorTickMark val="none"/>
        <c:tickLblPos val="nextTo"/>
        <c:crossAx val="54896064"/>
        <c:crosses val="autoZero"/>
        <c:auto val="0"/>
        <c:lblOffset val="100"/>
        <c:tickLblSkip val="1"/>
        <c:noMultiLvlLbl val="0"/>
      </c:catAx>
      <c:valAx>
        <c:axId val="54896064"/>
        <c:scaling>
          <c:orientation val="minMax"/>
        </c:scaling>
        <c:axPos val="l"/>
        <c:delete val="1"/>
        <c:majorTickMark val="out"/>
        <c:minorTickMark val="none"/>
        <c:tickLblPos val="nextTo"/>
        <c:crossAx val="13556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25"/>
          <c:w val="0.908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IMPORTANZA'!$C$9:$G$9</c:f>
              <c:numCache/>
            </c:numRef>
          </c:val>
        </c:ser>
        <c:gapWidth val="140"/>
        <c:axId val="24302529"/>
        <c:axId val="17396170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IMPORTANZA'!$C$10:$G$10</c:f>
              <c:numCache/>
            </c:numRef>
          </c:val>
          <c:smooth val="0"/>
        </c:ser>
        <c:axId val="22347803"/>
        <c:axId val="66912500"/>
      </c:lineChart>
      <c:catAx>
        <c:axId val="2430252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96170"/>
        <c:crosses val="autoZero"/>
        <c:auto val="0"/>
        <c:lblOffset val="100"/>
        <c:tickLblSkip val="1"/>
        <c:noMultiLvlLbl val="0"/>
      </c:catAx>
      <c:valAx>
        <c:axId val="173961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529"/>
        <c:crossesAt val="1"/>
        <c:crossBetween val="between"/>
        <c:dispUnits/>
      </c:valAx>
      <c:catAx>
        <c:axId val="22347803"/>
        <c:scaling>
          <c:orientation val="minMax"/>
        </c:scaling>
        <c:axPos val="b"/>
        <c:delete val="1"/>
        <c:majorTickMark val="out"/>
        <c:minorTickMark val="none"/>
        <c:tickLblPos val="nextTo"/>
        <c:crossAx val="66912500"/>
        <c:crosses val="autoZero"/>
        <c:auto val="0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delete val="1"/>
        <c:majorTickMark val="out"/>
        <c:minorTickMark val="none"/>
        <c:tickLblPos val="nextTo"/>
        <c:crossAx val="22347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275"/>
          <c:w val="0.908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PRESENZA'!$C$108:$G$108</c:f>
              <c:numCache/>
            </c:numRef>
          </c:val>
        </c:ser>
        <c:gapWidth val="140"/>
        <c:axId val="26631461"/>
        <c:axId val="38356558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PRESENZA'!$C$109:$G$109</c:f>
              <c:numCache/>
            </c:numRef>
          </c:val>
          <c:smooth val="0"/>
        </c:ser>
        <c:axId val="9664703"/>
        <c:axId val="19873464"/>
      </c:lineChart>
      <c:catAx>
        <c:axId val="2663146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 val="autoZero"/>
        <c:auto val="0"/>
        <c:lblOffset val="100"/>
        <c:tickLblSkip val="1"/>
        <c:noMultiLvlLbl val="0"/>
      </c:catAx>
      <c:valAx>
        <c:axId val="383565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461"/>
        <c:crossesAt val="1"/>
        <c:crossBetween val="between"/>
        <c:dispUnits/>
      </c:valAx>
      <c:catAx>
        <c:axId val="9664703"/>
        <c:scaling>
          <c:orientation val="minMax"/>
        </c:scaling>
        <c:axPos val="b"/>
        <c:delete val="1"/>
        <c:majorTickMark val="out"/>
        <c:minorTickMark val="none"/>
        <c:tickLblPos val="nextTo"/>
        <c:crossAx val="19873464"/>
        <c:crosses val="autoZero"/>
        <c:auto val="0"/>
        <c:lblOffset val="100"/>
        <c:tickLblSkip val="1"/>
        <c:noMultiLvlLbl val="0"/>
      </c:catAx>
      <c:valAx>
        <c:axId val="19873464"/>
        <c:scaling>
          <c:orientation val="minMax"/>
        </c:scaling>
        <c:axPos val="l"/>
        <c:delete val="1"/>
        <c:majorTickMark val="out"/>
        <c:minorTickMark val="none"/>
        <c:tickLblPos val="nextTo"/>
        <c:crossAx val="9664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5"/>
          <c:w val="0.908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PRESENZA'!$C$126:$G$126</c:f>
              <c:numCache/>
            </c:numRef>
          </c:val>
        </c:ser>
        <c:gapWidth val="140"/>
        <c:axId val="44643449"/>
        <c:axId val="66246722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PRESENZA'!$C$127:$G$127</c:f>
              <c:numCache/>
            </c:numRef>
          </c:val>
          <c:smooth val="0"/>
        </c:ser>
        <c:axId val="59349587"/>
        <c:axId val="64384236"/>
      </c:lineChart>
      <c:catAx>
        <c:axId val="44643449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46722"/>
        <c:crosses val="autoZero"/>
        <c:auto val="0"/>
        <c:lblOffset val="100"/>
        <c:tickLblSkip val="1"/>
        <c:noMultiLvlLbl val="0"/>
      </c:catAx>
      <c:valAx>
        <c:axId val="662467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At val="1"/>
        <c:crossBetween val="between"/>
        <c:dispUnits/>
      </c:valAx>
      <c:catAx>
        <c:axId val="59349587"/>
        <c:scaling>
          <c:orientation val="minMax"/>
        </c:scaling>
        <c:axPos val="b"/>
        <c:delete val="1"/>
        <c:majorTickMark val="out"/>
        <c:minorTickMark val="none"/>
        <c:tickLblPos val="nextTo"/>
        <c:crossAx val="64384236"/>
        <c:crosses val="autoZero"/>
        <c:auto val="0"/>
        <c:lblOffset val="100"/>
        <c:tickLblSkip val="1"/>
        <c:noMultiLvlLbl val="0"/>
      </c:catAx>
      <c:valAx>
        <c:axId val="64384236"/>
        <c:scaling>
          <c:orientation val="minMax"/>
        </c:scaling>
        <c:axPos val="l"/>
        <c:delete val="1"/>
        <c:majorTickMark val="out"/>
        <c:minorTickMark val="none"/>
        <c:tickLblPos val="nextTo"/>
        <c:crossAx val="59349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75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PRESENZA'!$C$144:$G$144</c:f>
              <c:numCache/>
            </c:numRef>
          </c:val>
        </c:ser>
        <c:gapWidth val="140"/>
        <c:axId val="42587213"/>
        <c:axId val="47740598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PRESENZA'!$C$145:$G$145</c:f>
              <c:numCache/>
            </c:numRef>
          </c:val>
          <c:smooth val="0"/>
        </c:ser>
        <c:axId val="27012199"/>
        <c:axId val="41783200"/>
      </c:lineChart>
      <c:catAx>
        <c:axId val="42587213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40598"/>
        <c:crosses val="autoZero"/>
        <c:auto val="0"/>
        <c:lblOffset val="100"/>
        <c:tickLblSkip val="1"/>
        <c:noMultiLvlLbl val="0"/>
      </c:catAx>
      <c:valAx>
        <c:axId val="477405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At val="1"/>
        <c:crossBetween val="between"/>
        <c:dispUnits/>
      </c:valAx>
      <c:catAx>
        <c:axId val="27012199"/>
        <c:scaling>
          <c:orientation val="minMax"/>
        </c:scaling>
        <c:axPos val="b"/>
        <c:delete val="1"/>
        <c:majorTickMark val="out"/>
        <c:minorTickMark val="none"/>
        <c:tickLblPos val="nextTo"/>
        <c:crossAx val="41783200"/>
        <c:crosses val="autoZero"/>
        <c:auto val="0"/>
        <c:lblOffset val="100"/>
        <c:tickLblSkip val="1"/>
        <c:noMultiLvlLbl val="0"/>
      </c:catAx>
      <c:valAx>
        <c:axId val="41783200"/>
        <c:scaling>
          <c:orientation val="minMax"/>
        </c:scaling>
        <c:axPos val="l"/>
        <c:delete val="1"/>
        <c:majorTickMark val="out"/>
        <c:minorTickMark val="none"/>
        <c:tickLblPos val="nextTo"/>
        <c:crossAx val="27012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75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PRESENZA'!$C$162:$G$162</c:f>
              <c:numCache/>
            </c:numRef>
          </c:val>
        </c:ser>
        <c:gapWidth val="140"/>
        <c:axId val="40504481"/>
        <c:axId val="28996010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PRESENZA'!$C$163:$G$163</c:f>
              <c:numCache/>
            </c:numRef>
          </c:val>
          <c:smooth val="0"/>
        </c:ser>
        <c:axId val="59637499"/>
        <c:axId val="66975444"/>
      </c:lineChart>
      <c:catAx>
        <c:axId val="40504481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6010"/>
        <c:crosses val="autoZero"/>
        <c:auto val="0"/>
        <c:lblOffset val="100"/>
        <c:tickLblSkip val="1"/>
        <c:noMultiLvlLbl val="0"/>
      </c:catAx>
      <c:valAx>
        <c:axId val="289960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481"/>
        <c:crossesAt val="1"/>
        <c:crossBetween val="between"/>
        <c:dispUnits/>
      </c:valAx>
      <c:catAx>
        <c:axId val="59637499"/>
        <c:scaling>
          <c:orientation val="minMax"/>
        </c:scaling>
        <c:axPos val="b"/>
        <c:delete val="1"/>
        <c:majorTickMark val="out"/>
        <c:minorTickMark val="none"/>
        <c:tickLblPos val="nextTo"/>
        <c:crossAx val="66975444"/>
        <c:crosses val="autoZero"/>
        <c:auto val="0"/>
        <c:lblOffset val="100"/>
        <c:tickLblSkip val="1"/>
        <c:noMultiLvlLbl val="0"/>
      </c:catAx>
      <c:valAx>
        <c:axId val="66975444"/>
        <c:scaling>
          <c:orientation val="minMax"/>
        </c:scaling>
        <c:axPos val="l"/>
        <c:delete val="1"/>
        <c:majorTickMark val="out"/>
        <c:minorTickMark val="none"/>
        <c:tickLblPos val="nextTo"/>
        <c:crossAx val="59637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PRESENZA'!$C$180:$G$180</c:f>
              <c:numCache/>
            </c:numRef>
          </c:val>
        </c:ser>
        <c:gapWidth val="140"/>
        <c:axId val="65908085"/>
        <c:axId val="56301854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PRESENZA'!$C$181:$G$181</c:f>
              <c:numCache/>
            </c:numRef>
          </c:val>
          <c:smooth val="0"/>
        </c:ser>
        <c:axId val="36954639"/>
        <c:axId val="64156296"/>
      </c:lineChart>
      <c:catAx>
        <c:axId val="65908085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01854"/>
        <c:crosses val="autoZero"/>
        <c:auto val="0"/>
        <c:lblOffset val="100"/>
        <c:tickLblSkip val="1"/>
        <c:noMultiLvlLbl val="0"/>
      </c:catAx>
      <c:valAx>
        <c:axId val="563018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At val="1"/>
        <c:crossBetween val="between"/>
        <c:dispUnits/>
      </c:valAx>
      <c:catAx>
        <c:axId val="369546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156296"/>
        <c:crosses val="autoZero"/>
        <c:auto val="0"/>
        <c:lblOffset val="100"/>
        <c:tickLblSkip val="1"/>
        <c:noMultiLvlLbl val="0"/>
      </c:catAx>
      <c:valAx>
        <c:axId val="64156296"/>
        <c:scaling>
          <c:orientation val="minMax"/>
        </c:scaling>
        <c:axPos val="l"/>
        <c:delete val="1"/>
        <c:majorTickMark val="out"/>
        <c:minorTickMark val="none"/>
        <c:tickLblPos val="nextTo"/>
        <c:crossAx val="36954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7</xdr:col>
      <xdr:colOff>0</xdr:colOff>
      <xdr:row>46</xdr:row>
      <xdr:rowOff>133350</xdr:rowOff>
    </xdr:to>
    <xdr:graphicFrame>
      <xdr:nvGraphicFramePr>
        <xdr:cNvPr id="1" name="Grafico 2"/>
        <xdr:cNvGraphicFramePr/>
      </xdr:nvGraphicFramePr>
      <xdr:xfrm>
        <a:off x="638175" y="5724525"/>
        <a:ext cx="68294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7</xdr:col>
      <xdr:colOff>0</xdr:colOff>
      <xdr:row>66</xdr:row>
      <xdr:rowOff>142875</xdr:rowOff>
    </xdr:to>
    <xdr:graphicFrame>
      <xdr:nvGraphicFramePr>
        <xdr:cNvPr id="2" name="Grafico 3"/>
        <xdr:cNvGraphicFramePr/>
      </xdr:nvGraphicFramePr>
      <xdr:xfrm>
        <a:off x="638175" y="9534525"/>
        <a:ext cx="68294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7</xdr:col>
      <xdr:colOff>0</xdr:colOff>
      <xdr:row>86</xdr:row>
      <xdr:rowOff>152400</xdr:rowOff>
    </xdr:to>
    <xdr:graphicFrame>
      <xdr:nvGraphicFramePr>
        <xdr:cNvPr id="3" name="Grafico 4"/>
        <xdr:cNvGraphicFramePr/>
      </xdr:nvGraphicFramePr>
      <xdr:xfrm>
        <a:off x="638175" y="13344525"/>
        <a:ext cx="68294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7</xdr:col>
      <xdr:colOff>0</xdr:colOff>
      <xdr:row>105</xdr:row>
      <xdr:rowOff>152400</xdr:rowOff>
    </xdr:to>
    <xdr:graphicFrame>
      <xdr:nvGraphicFramePr>
        <xdr:cNvPr id="4" name="Grafico 5"/>
        <xdr:cNvGraphicFramePr/>
      </xdr:nvGraphicFramePr>
      <xdr:xfrm>
        <a:off x="638175" y="17145000"/>
        <a:ext cx="68294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7</xdr:col>
      <xdr:colOff>0</xdr:colOff>
      <xdr:row>123</xdr:row>
      <xdr:rowOff>142875</xdr:rowOff>
    </xdr:to>
    <xdr:graphicFrame>
      <xdr:nvGraphicFramePr>
        <xdr:cNvPr id="5" name="Grafico 6"/>
        <xdr:cNvGraphicFramePr/>
      </xdr:nvGraphicFramePr>
      <xdr:xfrm>
        <a:off x="638175" y="20593050"/>
        <a:ext cx="682942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7</xdr:col>
      <xdr:colOff>0</xdr:colOff>
      <xdr:row>141</xdr:row>
      <xdr:rowOff>180975</xdr:rowOff>
    </xdr:to>
    <xdr:graphicFrame>
      <xdr:nvGraphicFramePr>
        <xdr:cNvPr id="6" name="Grafico 7"/>
        <xdr:cNvGraphicFramePr/>
      </xdr:nvGraphicFramePr>
      <xdr:xfrm>
        <a:off x="638175" y="24022050"/>
        <a:ext cx="68294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7</xdr:col>
      <xdr:colOff>0</xdr:colOff>
      <xdr:row>159</xdr:row>
      <xdr:rowOff>180975</xdr:rowOff>
    </xdr:to>
    <xdr:graphicFrame>
      <xdr:nvGraphicFramePr>
        <xdr:cNvPr id="7" name="Grafico 9"/>
        <xdr:cNvGraphicFramePr/>
      </xdr:nvGraphicFramePr>
      <xdr:xfrm>
        <a:off x="638175" y="27451050"/>
        <a:ext cx="682942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7</xdr:col>
      <xdr:colOff>0</xdr:colOff>
      <xdr:row>178</xdr:row>
      <xdr:rowOff>0</xdr:rowOff>
    </xdr:to>
    <xdr:graphicFrame>
      <xdr:nvGraphicFramePr>
        <xdr:cNvPr id="8" name="Grafico 10"/>
        <xdr:cNvGraphicFramePr/>
      </xdr:nvGraphicFramePr>
      <xdr:xfrm>
        <a:off x="638175" y="30880050"/>
        <a:ext cx="682942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7</xdr:col>
      <xdr:colOff>0</xdr:colOff>
      <xdr:row>196</xdr:row>
      <xdr:rowOff>152400</xdr:rowOff>
    </xdr:to>
    <xdr:graphicFrame>
      <xdr:nvGraphicFramePr>
        <xdr:cNvPr id="9" name="Grafico 11"/>
        <xdr:cNvGraphicFramePr/>
      </xdr:nvGraphicFramePr>
      <xdr:xfrm>
        <a:off x="638175" y="34299525"/>
        <a:ext cx="6829425" cy="2867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200</xdr:row>
      <xdr:rowOff>0</xdr:rowOff>
    </xdr:from>
    <xdr:to>
      <xdr:col>7</xdr:col>
      <xdr:colOff>0</xdr:colOff>
      <xdr:row>215</xdr:row>
      <xdr:rowOff>0</xdr:rowOff>
    </xdr:to>
    <xdr:graphicFrame>
      <xdr:nvGraphicFramePr>
        <xdr:cNvPr id="10" name="Grafico 12"/>
        <xdr:cNvGraphicFramePr/>
      </xdr:nvGraphicFramePr>
      <xdr:xfrm>
        <a:off x="657225" y="37766625"/>
        <a:ext cx="6810375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7</xdr:col>
      <xdr:colOff>0</xdr:colOff>
      <xdr:row>233</xdr:row>
      <xdr:rowOff>9525</xdr:rowOff>
    </xdr:to>
    <xdr:graphicFrame>
      <xdr:nvGraphicFramePr>
        <xdr:cNvPr id="11" name="Grafico 13"/>
        <xdr:cNvGraphicFramePr/>
      </xdr:nvGraphicFramePr>
      <xdr:xfrm>
        <a:off x="638175" y="41328975"/>
        <a:ext cx="6829425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236</xdr:row>
      <xdr:rowOff>0</xdr:rowOff>
    </xdr:from>
    <xdr:to>
      <xdr:col>7</xdr:col>
      <xdr:colOff>0</xdr:colOff>
      <xdr:row>250</xdr:row>
      <xdr:rowOff>171450</xdr:rowOff>
    </xdr:to>
    <xdr:graphicFrame>
      <xdr:nvGraphicFramePr>
        <xdr:cNvPr id="12" name="Grafico 14"/>
        <xdr:cNvGraphicFramePr/>
      </xdr:nvGraphicFramePr>
      <xdr:xfrm>
        <a:off x="638175" y="44757975"/>
        <a:ext cx="6829425" cy="2838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254</xdr:row>
      <xdr:rowOff>0</xdr:rowOff>
    </xdr:from>
    <xdr:to>
      <xdr:col>7</xdr:col>
      <xdr:colOff>0</xdr:colOff>
      <xdr:row>267</xdr:row>
      <xdr:rowOff>171450</xdr:rowOff>
    </xdr:to>
    <xdr:graphicFrame>
      <xdr:nvGraphicFramePr>
        <xdr:cNvPr id="13" name="Grafico 15"/>
        <xdr:cNvGraphicFramePr/>
      </xdr:nvGraphicFramePr>
      <xdr:xfrm>
        <a:off x="638175" y="48186975"/>
        <a:ext cx="6829425" cy="2647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271</xdr:row>
      <xdr:rowOff>0</xdr:rowOff>
    </xdr:from>
    <xdr:to>
      <xdr:col>7</xdr:col>
      <xdr:colOff>0</xdr:colOff>
      <xdr:row>284</xdr:row>
      <xdr:rowOff>180975</xdr:rowOff>
    </xdr:to>
    <xdr:graphicFrame>
      <xdr:nvGraphicFramePr>
        <xdr:cNvPr id="14" name="Grafico 16"/>
        <xdr:cNvGraphicFramePr/>
      </xdr:nvGraphicFramePr>
      <xdr:xfrm>
        <a:off x="638175" y="51425475"/>
        <a:ext cx="682942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288</xdr:row>
      <xdr:rowOff>0</xdr:rowOff>
    </xdr:from>
    <xdr:to>
      <xdr:col>7</xdr:col>
      <xdr:colOff>0</xdr:colOff>
      <xdr:row>302</xdr:row>
      <xdr:rowOff>0</xdr:rowOff>
    </xdr:to>
    <xdr:graphicFrame>
      <xdr:nvGraphicFramePr>
        <xdr:cNvPr id="15" name="Grafico 17"/>
        <xdr:cNvGraphicFramePr/>
      </xdr:nvGraphicFramePr>
      <xdr:xfrm>
        <a:off x="638175" y="54663975"/>
        <a:ext cx="6829425" cy="2667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305</xdr:row>
      <xdr:rowOff>0</xdr:rowOff>
    </xdr:from>
    <xdr:to>
      <xdr:col>7</xdr:col>
      <xdr:colOff>0</xdr:colOff>
      <xdr:row>319</xdr:row>
      <xdr:rowOff>0</xdr:rowOff>
    </xdr:to>
    <xdr:graphicFrame>
      <xdr:nvGraphicFramePr>
        <xdr:cNvPr id="16" name="Grafico 18"/>
        <xdr:cNvGraphicFramePr/>
      </xdr:nvGraphicFramePr>
      <xdr:xfrm>
        <a:off x="638175" y="57902475"/>
        <a:ext cx="6829425" cy="2667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322</xdr:row>
      <xdr:rowOff>0</xdr:rowOff>
    </xdr:from>
    <xdr:to>
      <xdr:col>7</xdr:col>
      <xdr:colOff>0</xdr:colOff>
      <xdr:row>336</xdr:row>
      <xdr:rowOff>9525</xdr:rowOff>
    </xdr:to>
    <xdr:graphicFrame>
      <xdr:nvGraphicFramePr>
        <xdr:cNvPr id="17" name="Grafico 19"/>
        <xdr:cNvGraphicFramePr/>
      </xdr:nvGraphicFramePr>
      <xdr:xfrm>
        <a:off x="638175" y="61140975"/>
        <a:ext cx="6829425" cy="2676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339</xdr:row>
      <xdr:rowOff>0</xdr:rowOff>
    </xdr:from>
    <xdr:to>
      <xdr:col>7</xdr:col>
      <xdr:colOff>0</xdr:colOff>
      <xdr:row>352</xdr:row>
      <xdr:rowOff>171450</xdr:rowOff>
    </xdr:to>
    <xdr:graphicFrame>
      <xdr:nvGraphicFramePr>
        <xdr:cNvPr id="18" name="Grafico 20"/>
        <xdr:cNvGraphicFramePr/>
      </xdr:nvGraphicFramePr>
      <xdr:xfrm>
        <a:off x="638175" y="64379475"/>
        <a:ext cx="6829425" cy="2647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356</xdr:row>
      <xdr:rowOff>0</xdr:rowOff>
    </xdr:from>
    <xdr:to>
      <xdr:col>7</xdr:col>
      <xdr:colOff>0</xdr:colOff>
      <xdr:row>369</xdr:row>
      <xdr:rowOff>180975</xdr:rowOff>
    </xdr:to>
    <xdr:graphicFrame>
      <xdr:nvGraphicFramePr>
        <xdr:cNvPr id="19" name="Grafico 21"/>
        <xdr:cNvGraphicFramePr/>
      </xdr:nvGraphicFramePr>
      <xdr:xfrm>
        <a:off x="638175" y="67617975"/>
        <a:ext cx="6829425" cy="2657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7</xdr:col>
      <xdr:colOff>0</xdr:colOff>
      <xdr:row>387</xdr:row>
      <xdr:rowOff>0</xdr:rowOff>
    </xdr:to>
    <xdr:graphicFrame>
      <xdr:nvGraphicFramePr>
        <xdr:cNvPr id="20" name="Grafico 22"/>
        <xdr:cNvGraphicFramePr/>
      </xdr:nvGraphicFramePr>
      <xdr:xfrm>
        <a:off x="638175" y="70856475"/>
        <a:ext cx="6829425" cy="2667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390</xdr:row>
      <xdr:rowOff>0</xdr:rowOff>
    </xdr:from>
    <xdr:to>
      <xdr:col>7</xdr:col>
      <xdr:colOff>0</xdr:colOff>
      <xdr:row>404</xdr:row>
      <xdr:rowOff>142875</xdr:rowOff>
    </xdr:to>
    <xdr:graphicFrame>
      <xdr:nvGraphicFramePr>
        <xdr:cNvPr id="21" name="Grafico 23"/>
        <xdr:cNvGraphicFramePr/>
      </xdr:nvGraphicFramePr>
      <xdr:xfrm>
        <a:off x="638175" y="74085450"/>
        <a:ext cx="6829425" cy="2676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408</xdr:row>
      <xdr:rowOff>0</xdr:rowOff>
    </xdr:from>
    <xdr:to>
      <xdr:col>7</xdr:col>
      <xdr:colOff>0</xdr:colOff>
      <xdr:row>421</xdr:row>
      <xdr:rowOff>190500</xdr:rowOff>
    </xdr:to>
    <xdr:graphicFrame>
      <xdr:nvGraphicFramePr>
        <xdr:cNvPr id="22" name="Grafico 24"/>
        <xdr:cNvGraphicFramePr/>
      </xdr:nvGraphicFramePr>
      <xdr:xfrm>
        <a:off x="638175" y="77381100"/>
        <a:ext cx="6829425" cy="2790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425</xdr:row>
      <xdr:rowOff>0</xdr:rowOff>
    </xdr:from>
    <xdr:to>
      <xdr:col>7</xdr:col>
      <xdr:colOff>0</xdr:colOff>
      <xdr:row>439</xdr:row>
      <xdr:rowOff>133350</xdr:rowOff>
    </xdr:to>
    <xdr:graphicFrame>
      <xdr:nvGraphicFramePr>
        <xdr:cNvPr id="23" name="Grafico 25"/>
        <xdr:cNvGraphicFramePr/>
      </xdr:nvGraphicFramePr>
      <xdr:xfrm>
        <a:off x="638175" y="80752950"/>
        <a:ext cx="6829425" cy="2800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10</xdr:row>
      <xdr:rowOff>19050</xdr:rowOff>
    </xdr:from>
    <xdr:to>
      <xdr:col>7</xdr:col>
      <xdr:colOff>0</xdr:colOff>
      <xdr:row>26</xdr:row>
      <xdr:rowOff>142875</xdr:rowOff>
    </xdr:to>
    <xdr:graphicFrame>
      <xdr:nvGraphicFramePr>
        <xdr:cNvPr id="24" name="Grafico 1"/>
        <xdr:cNvGraphicFramePr/>
      </xdr:nvGraphicFramePr>
      <xdr:xfrm>
        <a:off x="638175" y="1933575"/>
        <a:ext cx="6829425" cy="3171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114300</xdr:colOff>
      <xdr:row>68</xdr:row>
      <xdr:rowOff>28575</xdr:rowOff>
    </xdr:from>
    <xdr:to>
      <xdr:col>5</xdr:col>
      <xdr:colOff>657225</xdr:colOff>
      <xdr:row>68</xdr:row>
      <xdr:rowOff>171450</xdr:rowOff>
    </xdr:to>
    <xdr:sp>
      <xdr:nvSpPr>
        <xdr:cNvPr id="25" name="Line 30"/>
        <xdr:cNvSpPr>
          <a:spLocks/>
        </xdr:cNvSpPr>
      </xdr:nvSpPr>
      <xdr:spPr>
        <a:xfrm flipV="1">
          <a:off x="6267450" y="12992100"/>
          <a:ext cx="542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107</xdr:row>
      <xdr:rowOff>47625</xdr:rowOff>
    </xdr:from>
    <xdr:to>
      <xdr:col>4</xdr:col>
      <xdr:colOff>581025</xdr:colOff>
      <xdr:row>107</xdr:row>
      <xdr:rowOff>142875</xdr:rowOff>
    </xdr:to>
    <xdr:sp>
      <xdr:nvSpPr>
        <xdr:cNvPr id="26" name="Line 32"/>
        <xdr:cNvSpPr>
          <a:spLocks/>
        </xdr:cNvSpPr>
      </xdr:nvSpPr>
      <xdr:spPr>
        <a:xfrm flipV="1">
          <a:off x="5553075" y="20278725"/>
          <a:ext cx="485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125</xdr:row>
      <xdr:rowOff>57150</xdr:rowOff>
    </xdr:from>
    <xdr:to>
      <xdr:col>4</xdr:col>
      <xdr:colOff>638175</xdr:colOff>
      <xdr:row>125</xdr:row>
      <xdr:rowOff>161925</xdr:rowOff>
    </xdr:to>
    <xdr:sp>
      <xdr:nvSpPr>
        <xdr:cNvPr id="27" name="Line 33"/>
        <xdr:cNvSpPr>
          <a:spLocks/>
        </xdr:cNvSpPr>
      </xdr:nvSpPr>
      <xdr:spPr>
        <a:xfrm flipV="1">
          <a:off x="5543550" y="23698200"/>
          <a:ext cx="552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125</xdr:row>
      <xdr:rowOff>57150</xdr:rowOff>
    </xdr:from>
    <xdr:to>
      <xdr:col>5</xdr:col>
      <xdr:colOff>600075</xdr:colOff>
      <xdr:row>125</xdr:row>
      <xdr:rowOff>161925</xdr:rowOff>
    </xdr:to>
    <xdr:sp>
      <xdr:nvSpPr>
        <xdr:cNvPr id="28" name="Line 34"/>
        <xdr:cNvSpPr>
          <a:spLocks/>
        </xdr:cNvSpPr>
      </xdr:nvSpPr>
      <xdr:spPr>
        <a:xfrm flipV="1">
          <a:off x="6257925" y="23698200"/>
          <a:ext cx="495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143</xdr:row>
      <xdr:rowOff>38100</xdr:rowOff>
    </xdr:from>
    <xdr:to>
      <xdr:col>3</xdr:col>
      <xdr:colOff>552450</xdr:colOff>
      <xdr:row>143</xdr:row>
      <xdr:rowOff>180975</xdr:rowOff>
    </xdr:to>
    <xdr:sp>
      <xdr:nvSpPr>
        <xdr:cNvPr id="29" name="Line 35"/>
        <xdr:cNvSpPr>
          <a:spLocks/>
        </xdr:cNvSpPr>
      </xdr:nvSpPr>
      <xdr:spPr>
        <a:xfrm flipV="1">
          <a:off x="4991100" y="27108150"/>
          <a:ext cx="428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143</xdr:row>
      <xdr:rowOff>47625</xdr:rowOff>
    </xdr:from>
    <xdr:to>
      <xdr:col>5</xdr:col>
      <xdr:colOff>619125</xdr:colOff>
      <xdr:row>143</xdr:row>
      <xdr:rowOff>161925</xdr:rowOff>
    </xdr:to>
    <xdr:sp>
      <xdr:nvSpPr>
        <xdr:cNvPr id="30" name="Line 36"/>
        <xdr:cNvSpPr>
          <a:spLocks/>
        </xdr:cNvSpPr>
      </xdr:nvSpPr>
      <xdr:spPr>
        <a:xfrm flipV="1">
          <a:off x="6200775" y="27117675"/>
          <a:ext cx="571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161</xdr:row>
      <xdr:rowOff>19050</xdr:rowOff>
    </xdr:from>
    <xdr:to>
      <xdr:col>4</xdr:col>
      <xdr:colOff>647700</xdr:colOff>
      <xdr:row>161</xdr:row>
      <xdr:rowOff>152400</xdr:rowOff>
    </xdr:to>
    <xdr:sp>
      <xdr:nvSpPr>
        <xdr:cNvPr id="31" name="Line 37"/>
        <xdr:cNvSpPr>
          <a:spLocks/>
        </xdr:cNvSpPr>
      </xdr:nvSpPr>
      <xdr:spPr>
        <a:xfrm flipV="1">
          <a:off x="5534025" y="30518100"/>
          <a:ext cx="57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161</xdr:row>
      <xdr:rowOff>38100</xdr:rowOff>
    </xdr:from>
    <xdr:to>
      <xdr:col>5</xdr:col>
      <xdr:colOff>609600</xdr:colOff>
      <xdr:row>161</xdr:row>
      <xdr:rowOff>180975</xdr:rowOff>
    </xdr:to>
    <xdr:sp>
      <xdr:nvSpPr>
        <xdr:cNvPr id="32" name="Line 38"/>
        <xdr:cNvSpPr>
          <a:spLocks/>
        </xdr:cNvSpPr>
      </xdr:nvSpPr>
      <xdr:spPr>
        <a:xfrm flipV="1">
          <a:off x="6181725" y="30537150"/>
          <a:ext cx="581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179</xdr:row>
      <xdr:rowOff>38100</xdr:rowOff>
    </xdr:from>
    <xdr:to>
      <xdr:col>5</xdr:col>
      <xdr:colOff>552450</xdr:colOff>
      <xdr:row>180</xdr:row>
      <xdr:rowOff>0</xdr:rowOff>
    </xdr:to>
    <xdr:sp>
      <xdr:nvSpPr>
        <xdr:cNvPr id="33" name="Line 39"/>
        <xdr:cNvSpPr>
          <a:spLocks/>
        </xdr:cNvSpPr>
      </xdr:nvSpPr>
      <xdr:spPr>
        <a:xfrm flipV="1">
          <a:off x="6191250" y="339661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198</xdr:row>
      <xdr:rowOff>57150</xdr:rowOff>
    </xdr:from>
    <xdr:to>
      <xdr:col>3</xdr:col>
      <xdr:colOff>571500</xdr:colOff>
      <xdr:row>198</xdr:row>
      <xdr:rowOff>171450</xdr:rowOff>
    </xdr:to>
    <xdr:sp>
      <xdr:nvSpPr>
        <xdr:cNvPr id="34" name="Line 40"/>
        <xdr:cNvSpPr>
          <a:spLocks/>
        </xdr:cNvSpPr>
      </xdr:nvSpPr>
      <xdr:spPr>
        <a:xfrm flipV="1">
          <a:off x="4953000" y="37442775"/>
          <a:ext cx="485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198</xdr:row>
      <xdr:rowOff>47625</xdr:rowOff>
    </xdr:from>
    <xdr:to>
      <xdr:col>5</xdr:col>
      <xdr:colOff>571500</xdr:colOff>
      <xdr:row>198</xdr:row>
      <xdr:rowOff>171450</xdr:rowOff>
    </xdr:to>
    <xdr:sp>
      <xdr:nvSpPr>
        <xdr:cNvPr id="35" name="Line 41"/>
        <xdr:cNvSpPr>
          <a:spLocks/>
        </xdr:cNvSpPr>
      </xdr:nvSpPr>
      <xdr:spPr>
        <a:xfrm flipV="1">
          <a:off x="6229350" y="37433250"/>
          <a:ext cx="495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198</xdr:row>
      <xdr:rowOff>66675</xdr:rowOff>
    </xdr:from>
    <xdr:to>
      <xdr:col>6</xdr:col>
      <xdr:colOff>514350</xdr:colOff>
      <xdr:row>198</xdr:row>
      <xdr:rowOff>171450</xdr:rowOff>
    </xdr:to>
    <xdr:sp>
      <xdr:nvSpPr>
        <xdr:cNvPr id="36" name="Line 42"/>
        <xdr:cNvSpPr>
          <a:spLocks/>
        </xdr:cNvSpPr>
      </xdr:nvSpPr>
      <xdr:spPr>
        <a:xfrm flipV="1">
          <a:off x="7000875" y="37452300"/>
          <a:ext cx="390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252</xdr:row>
      <xdr:rowOff>66675</xdr:rowOff>
    </xdr:from>
    <xdr:to>
      <xdr:col>3</xdr:col>
      <xdr:colOff>533400</xdr:colOff>
      <xdr:row>252</xdr:row>
      <xdr:rowOff>152400</xdr:rowOff>
    </xdr:to>
    <xdr:sp>
      <xdr:nvSpPr>
        <xdr:cNvPr id="37" name="Line 43"/>
        <xdr:cNvSpPr>
          <a:spLocks/>
        </xdr:cNvSpPr>
      </xdr:nvSpPr>
      <xdr:spPr>
        <a:xfrm flipV="1">
          <a:off x="4953000" y="4787265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252</xdr:row>
      <xdr:rowOff>38100</xdr:rowOff>
    </xdr:from>
    <xdr:to>
      <xdr:col>5</xdr:col>
      <xdr:colOff>628650</xdr:colOff>
      <xdr:row>252</xdr:row>
      <xdr:rowOff>152400</xdr:rowOff>
    </xdr:to>
    <xdr:sp>
      <xdr:nvSpPr>
        <xdr:cNvPr id="38" name="Line 44"/>
        <xdr:cNvSpPr>
          <a:spLocks/>
        </xdr:cNvSpPr>
      </xdr:nvSpPr>
      <xdr:spPr>
        <a:xfrm flipV="1">
          <a:off x="6286500" y="478440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252</xdr:row>
      <xdr:rowOff>38100</xdr:rowOff>
    </xdr:from>
    <xdr:to>
      <xdr:col>6</xdr:col>
      <xdr:colOff>523875</xdr:colOff>
      <xdr:row>252</xdr:row>
      <xdr:rowOff>152400</xdr:rowOff>
    </xdr:to>
    <xdr:sp>
      <xdr:nvSpPr>
        <xdr:cNvPr id="39" name="Line 45"/>
        <xdr:cNvSpPr>
          <a:spLocks/>
        </xdr:cNvSpPr>
      </xdr:nvSpPr>
      <xdr:spPr>
        <a:xfrm flipV="1">
          <a:off x="6962775" y="47844075"/>
          <a:ext cx="438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269</xdr:row>
      <xdr:rowOff>38100</xdr:rowOff>
    </xdr:from>
    <xdr:to>
      <xdr:col>5</xdr:col>
      <xdr:colOff>647700</xdr:colOff>
      <xdr:row>269</xdr:row>
      <xdr:rowOff>161925</xdr:rowOff>
    </xdr:to>
    <xdr:sp>
      <xdr:nvSpPr>
        <xdr:cNvPr id="40" name="Line 46"/>
        <xdr:cNvSpPr>
          <a:spLocks/>
        </xdr:cNvSpPr>
      </xdr:nvSpPr>
      <xdr:spPr>
        <a:xfrm flipV="1">
          <a:off x="6305550" y="51082575"/>
          <a:ext cx="495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7</xdr:col>
      <xdr:colOff>0</xdr:colOff>
      <xdr:row>46</xdr:row>
      <xdr:rowOff>133350</xdr:rowOff>
    </xdr:to>
    <xdr:graphicFrame>
      <xdr:nvGraphicFramePr>
        <xdr:cNvPr id="1" name="Grafico 1"/>
        <xdr:cNvGraphicFramePr/>
      </xdr:nvGraphicFramePr>
      <xdr:xfrm>
        <a:off x="638175" y="5724525"/>
        <a:ext cx="68294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7</xdr:col>
      <xdr:colOff>0</xdr:colOff>
      <xdr:row>66</xdr:row>
      <xdr:rowOff>142875</xdr:rowOff>
    </xdr:to>
    <xdr:graphicFrame>
      <xdr:nvGraphicFramePr>
        <xdr:cNvPr id="2" name="Grafico 2"/>
        <xdr:cNvGraphicFramePr/>
      </xdr:nvGraphicFramePr>
      <xdr:xfrm>
        <a:off x="638175" y="9534525"/>
        <a:ext cx="68294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7</xdr:col>
      <xdr:colOff>0</xdr:colOff>
      <xdr:row>86</xdr:row>
      <xdr:rowOff>152400</xdr:rowOff>
    </xdr:to>
    <xdr:graphicFrame>
      <xdr:nvGraphicFramePr>
        <xdr:cNvPr id="3" name="Grafico 3"/>
        <xdr:cNvGraphicFramePr/>
      </xdr:nvGraphicFramePr>
      <xdr:xfrm>
        <a:off x="638175" y="13344525"/>
        <a:ext cx="68294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7</xdr:col>
      <xdr:colOff>0</xdr:colOff>
      <xdr:row>105</xdr:row>
      <xdr:rowOff>152400</xdr:rowOff>
    </xdr:to>
    <xdr:graphicFrame>
      <xdr:nvGraphicFramePr>
        <xdr:cNvPr id="4" name="Grafico 4"/>
        <xdr:cNvGraphicFramePr/>
      </xdr:nvGraphicFramePr>
      <xdr:xfrm>
        <a:off x="638175" y="17145000"/>
        <a:ext cx="68294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7</xdr:col>
      <xdr:colOff>0</xdr:colOff>
      <xdr:row>123</xdr:row>
      <xdr:rowOff>142875</xdr:rowOff>
    </xdr:to>
    <xdr:graphicFrame>
      <xdr:nvGraphicFramePr>
        <xdr:cNvPr id="5" name="Grafico 5"/>
        <xdr:cNvGraphicFramePr/>
      </xdr:nvGraphicFramePr>
      <xdr:xfrm>
        <a:off x="638175" y="20593050"/>
        <a:ext cx="682942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7</xdr:col>
      <xdr:colOff>0</xdr:colOff>
      <xdr:row>141</xdr:row>
      <xdr:rowOff>180975</xdr:rowOff>
    </xdr:to>
    <xdr:graphicFrame>
      <xdr:nvGraphicFramePr>
        <xdr:cNvPr id="6" name="Grafico 6"/>
        <xdr:cNvGraphicFramePr/>
      </xdr:nvGraphicFramePr>
      <xdr:xfrm>
        <a:off x="638175" y="24022050"/>
        <a:ext cx="68294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7</xdr:col>
      <xdr:colOff>0</xdr:colOff>
      <xdr:row>159</xdr:row>
      <xdr:rowOff>180975</xdr:rowOff>
    </xdr:to>
    <xdr:graphicFrame>
      <xdr:nvGraphicFramePr>
        <xdr:cNvPr id="7" name="Grafico 7"/>
        <xdr:cNvGraphicFramePr/>
      </xdr:nvGraphicFramePr>
      <xdr:xfrm>
        <a:off x="638175" y="27451050"/>
        <a:ext cx="682942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7</xdr:col>
      <xdr:colOff>0</xdr:colOff>
      <xdr:row>178</xdr:row>
      <xdr:rowOff>0</xdr:rowOff>
    </xdr:to>
    <xdr:graphicFrame>
      <xdr:nvGraphicFramePr>
        <xdr:cNvPr id="8" name="Grafico 8"/>
        <xdr:cNvGraphicFramePr/>
      </xdr:nvGraphicFramePr>
      <xdr:xfrm>
        <a:off x="638175" y="30880050"/>
        <a:ext cx="682942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7</xdr:col>
      <xdr:colOff>0</xdr:colOff>
      <xdr:row>196</xdr:row>
      <xdr:rowOff>152400</xdr:rowOff>
    </xdr:to>
    <xdr:graphicFrame>
      <xdr:nvGraphicFramePr>
        <xdr:cNvPr id="9" name="Grafico 9"/>
        <xdr:cNvGraphicFramePr/>
      </xdr:nvGraphicFramePr>
      <xdr:xfrm>
        <a:off x="638175" y="34299525"/>
        <a:ext cx="6829425" cy="2867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200</xdr:row>
      <xdr:rowOff>0</xdr:rowOff>
    </xdr:from>
    <xdr:to>
      <xdr:col>7</xdr:col>
      <xdr:colOff>0</xdr:colOff>
      <xdr:row>215</xdr:row>
      <xdr:rowOff>0</xdr:rowOff>
    </xdr:to>
    <xdr:graphicFrame>
      <xdr:nvGraphicFramePr>
        <xdr:cNvPr id="10" name="Grafico 10"/>
        <xdr:cNvGraphicFramePr/>
      </xdr:nvGraphicFramePr>
      <xdr:xfrm>
        <a:off x="657225" y="37766625"/>
        <a:ext cx="6810375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7</xdr:col>
      <xdr:colOff>0</xdr:colOff>
      <xdr:row>233</xdr:row>
      <xdr:rowOff>9525</xdr:rowOff>
    </xdr:to>
    <xdr:graphicFrame>
      <xdr:nvGraphicFramePr>
        <xdr:cNvPr id="11" name="Grafico 11"/>
        <xdr:cNvGraphicFramePr/>
      </xdr:nvGraphicFramePr>
      <xdr:xfrm>
        <a:off x="638175" y="41328975"/>
        <a:ext cx="6829425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236</xdr:row>
      <xdr:rowOff>0</xdr:rowOff>
    </xdr:from>
    <xdr:to>
      <xdr:col>7</xdr:col>
      <xdr:colOff>0</xdr:colOff>
      <xdr:row>250</xdr:row>
      <xdr:rowOff>171450</xdr:rowOff>
    </xdr:to>
    <xdr:graphicFrame>
      <xdr:nvGraphicFramePr>
        <xdr:cNvPr id="12" name="Grafico 12"/>
        <xdr:cNvGraphicFramePr/>
      </xdr:nvGraphicFramePr>
      <xdr:xfrm>
        <a:off x="638175" y="44757975"/>
        <a:ext cx="6829425" cy="2838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254</xdr:row>
      <xdr:rowOff>0</xdr:rowOff>
    </xdr:from>
    <xdr:to>
      <xdr:col>7</xdr:col>
      <xdr:colOff>0</xdr:colOff>
      <xdr:row>267</xdr:row>
      <xdr:rowOff>171450</xdr:rowOff>
    </xdr:to>
    <xdr:graphicFrame>
      <xdr:nvGraphicFramePr>
        <xdr:cNvPr id="13" name="Grafico 13"/>
        <xdr:cNvGraphicFramePr/>
      </xdr:nvGraphicFramePr>
      <xdr:xfrm>
        <a:off x="638175" y="48186975"/>
        <a:ext cx="6829425" cy="2647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271</xdr:row>
      <xdr:rowOff>0</xdr:rowOff>
    </xdr:from>
    <xdr:to>
      <xdr:col>7</xdr:col>
      <xdr:colOff>0</xdr:colOff>
      <xdr:row>284</xdr:row>
      <xdr:rowOff>180975</xdr:rowOff>
    </xdr:to>
    <xdr:graphicFrame>
      <xdr:nvGraphicFramePr>
        <xdr:cNvPr id="14" name="Grafico 14"/>
        <xdr:cNvGraphicFramePr/>
      </xdr:nvGraphicFramePr>
      <xdr:xfrm>
        <a:off x="638175" y="51425475"/>
        <a:ext cx="682942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288</xdr:row>
      <xdr:rowOff>0</xdr:rowOff>
    </xdr:from>
    <xdr:to>
      <xdr:col>7</xdr:col>
      <xdr:colOff>0</xdr:colOff>
      <xdr:row>302</xdr:row>
      <xdr:rowOff>0</xdr:rowOff>
    </xdr:to>
    <xdr:graphicFrame>
      <xdr:nvGraphicFramePr>
        <xdr:cNvPr id="15" name="Grafico 15"/>
        <xdr:cNvGraphicFramePr/>
      </xdr:nvGraphicFramePr>
      <xdr:xfrm>
        <a:off x="638175" y="54663975"/>
        <a:ext cx="6829425" cy="2667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305</xdr:row>
      <xdr:rowOff>0</xdr:rowOff>
    </xdr:from>
    <xdr:to>
      <xdr:col>7</xdr:col>
      <xdr:colOff>0</xdr:colOff>
      <xdr:row>319</xdr:row>
      <xdr:rowOff>0</xdr:rowOff>
    </xdr:to>
    <xdr:graphicFrame>
      <xdr:nvGraphicFramePr>
        <xdr:cNvPr id="16" name="Grafico 16"/>
        <xdr:cNvGraphicFramePr/>
      </xdr:nvGraphicFramePr>
      <xdr:xfrm>
        <a:off x="638175" y="57902475"/>
        <a:ext cx="6829425" cy="2667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322</xdr:row>
      <xdr:rowOff>0</xdr:rowOff>
    </xdr:from>
    <xdr:to>
      <xdr:col>7</xdr:col>
      <xdr:colOff>0</xdr:colOff>
      <xdr:row>336</xdr:row>
      <xdr:rowOff>9525</xdr:rowOff>
    </xdr:to>
    <xdr:graphicFrame>
      <xdr:nvGraphicFramePr>
        <xdr:cNvPr id="17" name="Grafico 17"/>
        <xdr:cNvGraphicFramePr/>
      </xdr:nvGraphicFramePr>
      <xdr:xfrm>
        <a:off x="638175" y="61140975"/>
        <a:ext cx="6829425" cy="2676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339</xdr:row>
      <xdr:rowOff>0</xdr:rowOff>
    </xdr:from>
    <xdr:to>
      <xdr:col>7</xdr:col>
      <xdr:colOff>0</xdr:colOff>
      <xdr:row>352</xdr:row>
      <xdr:rowOff>171450</xdr:rowOff>
    </xdr:to>
    <xdr:graphicFrame>
      <xdr:nvGraphicFramePr>
        <xdr:cNvPr id="18" name="Grafico 18"/>
        <xdr:cNvGraphicFramePr/>
      </xdr:nvGraphicFramePr>
      <xdr:xfrm>
        <a:off x="638175" y="64379475"/>
        <a:ext cx="6829425" cy="2647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356</xdr:row>
      <xdr:rowOff>0</xdr:rowOff>
    </xdr:from>
    <xdr:to>
      <xdr:col>7</xdr:col>
      <xdr:colOff>0</xdr:colOff>
      <xdr:row>369</xdr:row>
      <xdr:rowOff>180975</xdr:rowOff>
    </xdr:to>
    <xdr:graphicFrame>
      <xdr:nvGraphicFramePr>
        <xdr:cNvPr id="19" name="Grafico 19"/>
        <xdr:cNvGraphicFramePr/>
      </xdr:nvGraphicFramePr>
      <xdr:xfrm>
        <a:off x="638175" y="67617975"/>
        <a:ext cx="6829425" cy="2657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7</xdr:col>
      <xdr:colOff>0</xdr:colOff>
      <xdr:row>387</xdr:row>
      <xdr:rowOff>0</xdr:rowOff>
    </xdr:to>
    <xdr:graphicFrame>
      <xdr:nvGraphicFramePr>
        <xdr:cNvPr id="20" name="Grafico 20"/>
        <xdr:cNvGraphicFramePr/>
      </xdr:nvGraphicFramePr>
      <xdr:xfrm>
        <a:off x="638175" y="70856475"/>
        <a:ext cx="6829425" cy="2667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390</xdr:row>
      <xdr:rowOff>0</xdr:rowOff>
    </xdr:from>
    <xdr:to>
      <xdr:col>7</xdr:col>
      <xdr:colOff>0</xdr:colOff>
      <xdr:row>404</xdr:row>
      <xdr:rowOff>142875</xdr:rowOff>
    </xdr:to>
    <xdr:graphicFrame>
      <xdr:nvGraphicFramePr>
        <xdr:cNvPr id="21" name="Grafico 21"/>
        <xdr:cNvGraphicFramePr/>
      </xdr:nvGraphicFramePr>
      <xdr:xfrm>
        <a:off x="638175" y="74085450"/>
        <a:ext cx="6829425" cy="2676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408</xdr:row>
      <xdr:rowOff>0</xdr:rowOff>
    </xdr:from>
    <xdr:to>
      <xdr:col>7</xdr:col>
      <xdr:colOff>0</xdr:colOff>
      <xdr:row>421</xdr:row>
      <xdr:rowOff>190500</xdr:rowOff>
    </xdr:to>
    <xdr:graphicFrame>
      <xdr:nvGraphicFramePr>
        <xdr:cNvPr id="22" name="Grafico 22"/>
        <xdr:cNvGraphicFramePr/>
      </xdr:nvGraphicFramePr>
      <xdr:xfrm>
        <a:off x="638175" y="77381100"/>
        <a:ext cx="6829425" cy="2790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425</xdr:row>
      <xdr:rowOff>0</xdr:rowOff>
    </xdr:from>
    <xdr:to>
      <xdr:col>7</xdr:col>
      <xdr:colOff>0</xdr:colOff>
      <xdr:row>439</xdr:row>
      <xdr:rowOff>133350</xdr:rowOff>
    </xdr:to>
    <xdr:graphicFrame>
      <xdr:nvGraphicFramePr>
        <xdr:cNvPr id="23" name="Grafico 23"/>
        <xdr:cNvGraphicFramePr/>
      </xdr:nvGraphicFramePr>
      <xdr:xfrm>
        <a:off x="638175" y="80752950"/>
        <a:ext cx="6829425" cy="2800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10</xdr:row>
      <xdr:rowOff>19050</xdr:rowOff>
    </xdr:from>
    <xdr:to>
      <xdr:col>7</xdr:col>
      <xdr:colOff>0</xdr:colOff>
      <xdr:row>26</xdr:row>
      <xdr:rowOff>142875</xdr:rowOff>
    </xdr:to>
    <xdr:graphicFrame>
      <xdr:nvGraphicFramePr>
        <xdr:cNvPr id="24" name="Grafico 25"/>
        <xdr:cNvGraphicFramePr/>
      </xdr:nvGraphicFramePr>
      <xdr:xfrm>
        <a:off x="638175" y="1933575"/>
        <a:ext cx="6829425" cy="3171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114300</xdr:colOff>
      <xdr:row>68</xdr:row>
      <xdr:rowOff>28575</xdr:rowOff>
    </xdr:from>
    <xdr:to>
      <xdr:col>5</xdr:col>
      <xdr:colOff>657225</xdr:colOff>
      <xdr:row>68</xdr:row>
      <xdr:rowOff>171450</xdr:rowOff>
    </xdr:to>
    <xdr:sp>
      <xdr:nvSpPr>
        <xdr:cNvPr id="25" name="Line 26"/>
        <xdr:cNvSpPr>
          <a:spLocks/>
        </xdr:cNvSpPr>
      </xdr:nvSpPr>
      <xdr:spPr>
        <a:xfrm flipV="1">
          <a:off x="6267450" y="12992100"/>
          <a:ext cx="542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107</xdr:row>
      <xdr:rowOff>47625</xdr:rowOff>
    </xdr:from>
    <xdr:to>
      <xdr:col>4</xdr:col>
      <xdr:colOff>581025</xdr:colOff>
      <xdr:row>107</xdr:row>
      <xdr:rowOff>142875</xdr:rowOff>
    </xdr:to>
    <xdr:sp>
      <xdr:nvSpPr>
        <xdr:cNvPr id="26" name="Line 27"/>
        <xdr:cNvSpPr>
          <a:spLocks/>
        </xdr:cNvSpPr>
      </xdr:nvSpPr>
      <xdr:spPr>
        <a:xfrm flipV="1">
          <a:off x="5553075" y="20278725"/>
          <a:ext cx="485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125</xdr:row>
      <xdr:rowOff>57150</xdr:rowOff>
    </xdr:from>
    <xdr:to>
      <xdr:col>4</xdr:col>
      <xdr:colOff>638175</xdr:colOff>
      <xdr:row>125</xdr:row>
      <xdr:rowOff>161925</xdr:rowOff>
    </xdr:to>
    <xdr:sp>
      <xdr:nvSpPr>
        <xdr:cNvPr id="27" name="Line 28"/>
        <xdr:cNvSpPr>
          <a:spLocks/>
        </xdr:cNvSpPr>
      </xdr:nvSpPr>
      <xdr:spPr>
        <a:xfrm flipV="1">
          <a:off x="5543550" y="23698200"/>
          <a:ext cx="552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125</xdr:row>
      <xdr:rowOff>57150</xdr:rowOff>
    </xdr:from>
    <xdr:to>
      <xdr:col>5</xdr:col>
      <xdr:colOff>600075</xdr:colOff>
      <xdr:row>125</xdr:row>
      <xdr:rowOff>161925</xdr:rowOff>
    </xdr:to>
    <xdr:sp>
      <xdr:nvSpPr>
        <xdr:cNvPr id="28" name="Line 29"/>
        <xdr:cNvSpPr>
          <a:spLocks/>
        </xdr:cNvSpPr>
      </xdr:nvSpPr>
      <xdr:spPr>
        <a:xfrm flipV="1">
          <a:off x="6257925" y="23698200"/>
          <a:ext cx="495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143</xdr:row>
      <xdr:rowOff>38100</xdr:rowOff>
    </xdr:from>
    <xdr:to>
      <xdr:col>3</xdr:col>
      <xdr:colOff>552450</xdr:colOff>
      <xdr:row>143</xdr:row>
      <xdr:rowOff>180975</xdr:rowOff>
    </xdr:to>
    <xdr:sp>
      <xdr:nvSpPr>
        <xdr:cNvPr id="29" name="Line 30"/>
        <xdr:cNvSpPr>
          <a:spLocks/>
        </xdr:cNvSpPr>
      </xdr:nvSpPr>
      <xdr:spPr>
        <a:xfrm flipV="1">
          <a:off x="4991100" y="27108150"/>
          <a:ext cx="428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143</xdr:row>
      <xdr:rowOff>47625</xdr:rowOff>
    </xdr:from>
    <xdr:to>
      <xdr:col>5</xdr:col>
      <xdr:colOff>619125</xdr:colOff>
      <xdr:row>143</xdr:row>
      <xdr:rowOff>161925</xdr:rowOff>
    </xdr:to>
    <xdr:sp>
      <xdr:nvSpPr>
        <xdr:cNvPr id="30" name="Line 31"/>
        <xdr:cNvSpPr>
          <a:spLocks/>
        </xdr:cNvSpPr>
      </xdr:nvSpPr>
      <xdr:spPr>
        <a:xfrm flipV="1">
          <a:off x="6200775" y="27117675"/>
          <a:ext cx="571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161</xdr:row>
      <xdr:rowOff>19050</xdr:rowOff>
    </xdr:from>
    <xdr:to>
      <xdr:col>4</xdr:col>
      <xdr:colOff>647700</xdr:colOff>
      <xdr:row>161</xdr:row>
      <xdr:rowOff>152400</xdr:rowOff>
    </xdr:to>
    <xdr:sp>
      <xdr:nvSpPr>
        <xdr:cNvPr id="31" name="Line 32"/>
        <xdr:cNvSpPr>
          <a:spLocks/>
        </xdr:cNvSpPr>
      </xdr:nvSpPr>
      <xdr:spPr>
        <a:xfrm flipV="1">
          <a:off x="5534025" y="30518100"/>
          <a:ext cx="57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161</xdr:row>
      <xdr:rowOff>38100</xdr:rowOff>
    </xdr:from>
    <xdr:to>
      <xdr:col>5</xdr:col>
      <xdr:colOff>609600</xdr:colOff>
      <xdr:row>161</xdr:row>
      <xdr:rowOff>180975</xdr:rowOff>
    </xdr:to>
    <xdr:sp>
      <xdr:nvSpPr>
        <xdr:cNvPr id="32" name="Line 33"/>
        <xdr:cNvSpPr>
          <a:spLocks/>
        </xdr:cNvSpPr>
      </xdr:nvSpPr>
      <xdr:spPr>
        <a:xfrm flipV="1">
          <a:off x="6181725" y="30537150"/>
          <a:ext cx="581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179</xdr:row>
      <xdr:rowOff>38100</xdr:rowOff>
    </xdr:from>
    <xdr:to>
      <xdr:col>5</xdr:col>
      <xdr:colOff>552450</xdr:colOff>
      <xdr:row>180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6191250" y="339661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198</xdr:row>
      <xdr:rowOff>57150</xdr:rowOff>
    </xdr:from>
    <xdr:to>
      <xdr:col>3</xdr:col>
      <xdr:colOff>571500</xdr:colOff>
      <xdr:row>198</xdr:row>
      <xdr:rowOff>171450</xdr:rowOff>
    </xdr:to>
    <xdr:sp>
      <xdr:nvSpPr>
        <xdr:cNvPr id="34" name="Line 35"/>
        <xdr:cNvSpPr>
          <a:spLocks/>
        </xdr:cNvSpPr>
      </xdr:nvSpPr>
      <xdr:spPr>
        <a:xfrm flipV="1">
          <a:off x="4953000" y="37442775"/>
          <a:ext cx="485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198</xdr:row>
      <xdr:rowOff>47625</xdr:rowOff>
    </xdr:from>
    <xdr:to>
      <xdr:col>5</xdr:col>
      <xdr:colOff>571500</xdr:colOff>
      <xdr:row>198</xdr:row>
      <xdr:rowOff>171450</xdr:rowOff>
    </xdr:to>
    <xdr:sp>
      <xdr:nvSpPr>
        <xdr:cNvPr id="35" name="Line 36"/>
        <xdr:cNvSpPr>
          <a:spLocks/>
        </xdr:cNvSpPr>
      </xdr:nvSpPr>
      <xdr:spPr>
        <a:xfrm flipV="1">
          <a:off x="6229350" y="37433250"/>
          <a:ext cx="495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198</xdr:row>
      <xdr:rowOff>66675</xdr:rowOff>
    </xdr:from>
    <xdr:to>
      <xdr:col>6</xdr:col>
      <xdr:colOff>514350</xdr:colOff>
      <xdr:row>198</xdr:row>
      <xdr:rowOff>171450</xdr:rowOff>
    </xdr:to>
    <xdr:sp>
      <xdr:nvSpPr>
        <xdr:cNvPr id="36" name="Line 37"/>
        <xdr:cNvSpPr>
          <a:spLocks/>
        </xdr:cNvSpPr>
      </xdr:nvSpPr>
      <xdr:spPr>
        <a:xfrm flipV="1">
          <a:off x="7000875" y="37452300"/>
          <a:ext cx="390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252</xdr:row>
      <xdr:rowOff>66675</xdr:rowOff>
    </xdr:from>
    <xdr:to>
      <xdr:col>3</xdr:col>
      <xdr:colOff>533400</xdr:colOff>
      <xdr:row>252</xdr:row>
      <xdr:rowOff>152400</xdr:rowOff>
    </xdr:to>
    <xdr:sp>
      <xdr:nvSpPr>
        <xdr:cNvPr id="37" name="Line 38"/>
        <xdr:cNvSpPr>
          <a:spLocks/>
        </xdr:cNvSpPr>
      </xdr:nvSpPr>
      <xdr:spPr>
        <a:xfrm flipV="1">
          <a:off x="4953000" y="4787265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252</xdr:row>
      <xdr:rowOff>38100</xdr:rowOff>
    </xdr:from>
    <xdr:to>
      <xdr:col>5</xdr:col>
      <xdr:colOff>628650</xdr:colOff>
      <xdr:row>252</xdr:row>
      <xdr:rowOff>152400</xdr:rowOff>
    </xdr:to>
    <xdr:sp>
      <xdr:nvSpPr>
        <xdr:cNvPr id="38" name="Line 39"/>
        <xdr:cNvSpPr>
          <a:spLocks/>
        </xdr:cNvSpPr>
      </xdr:nvSpPr>
      <xdr:spPr>
        <a:xfrm flipV="1">
          <a:off x="6286500" y="478440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252</xdr:row>
      <xdr:rowOff>38100</xdr:rowOff>
    </xdr:from>
    <xdr:to>
      <xdr:col>6</xdr:col>
      <xdr:colOff>523875</xdr:colOff>
      <xdr:row>252</xdr:row>
      <xdr:rowOff>152400</xdr:rowOff>
    </xdr:to>
    <xdr:sp>
      <xdr:nvSpPr>
        <xdr:cNvPr id="39" name="Line 40"/>
        <xdr:cNvSpPr>
          <a:spLocks/>
        </xdr:cNvSpPr>
      </xdr:nvSpPr>
      <xdr:spPr>
        <a:xfrm flipV="1">
          <a:off x="6962775" y="47844075"/>
          <a:ext cx="438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269</xdr:row>
      <xdr:rowOff>38100</xdr:rowOff>
    </xdr:from>
    <xdr:to>
      <xdr:col>5</xdr:col>
      <xdr:colOff>647700</xdr:colOff>
      <xdr:row>269</xdr:row>
      <xdr:rowOff>161925</xdr:rowOff>
    </xdr:to>
    <xdr:sp>
      <xdr:nvSpPr>
        <xdr:cNvPr id="40" name="Line 41"/>
        <xdr:cNvSpPr>
          <a:spLocks/>
        </xdr:cNvSpPr>
      </xdr:nvSpPr>
      <xdr:spPr>
        <a:xfrm flipV="1">
          <a:off x="6305550" y="51082575"/>
          <a:ext cx="495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1.png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A4" sqref="A4:G29"/>
    </sheetView>
  </sheetViews>
  <sheetFormatPr defaultColWidth="9.140625" defaultRowHeight="15"/>
  <cols>
    <col min="1" max="1" width="53.28125" style="1" customWidth="1"/>
    <col min="2" max="2" width="9.421875" style="0" customWidth="1"/>
    <col min="3" max="4" width="9.28125" style="0" customWidth="1"/>
    <col min="5" max="5" width="8.140625" style="0" customWidth="1"/>
    <col min="7" max="7" width="7.8515625" style="0" customWidth="1"/>
  </cols>
  <sheetData>
    <row r="2" spans="1:5" ht="15">
      <c r="A2" s="94" t="s">
        <v>34</v>
      </c>
      <c r="B2" s="94"/>
      <c r="C2" s="94"/>
      <c r="D2" s="94"/>
      <c r="E2" s="94"/>
    </row>
    <row r="4" spans="1:9" ht="15">
      <c r="A4" s="19"/>
      <c r="B4" s="20" t="s">
        <v>24</v>
      </c>
      <c r="C4" s="20" t="s">
        <v>25</v>
      </c>
      <c r="D4" s="20" t="s">
        <v>36</v>
      </c>
      <c r="E4" s="20" t="s">
        <v>27</v>
      </c>
      <c r="F4" s="20" t="s">
        <v>31</v>
      </c>
      <c r="G4" s="20" t="s">
        <v>30</v>
      </c>
      <c r="H4" s="3"/>
      <c r="I4" s="3"/>
    </row>
    <row r="5" spans="1:9" ht="15">
      <c r="A5" s="21" t="s">
        <v>0</v>
      </c>
      <c r="B5" s="28">
        <v>3.54</v>
      </c>
      <c r="C5" s="28">
        <v>3.35</v>
      </c>
      <c r="D5" s="28">
        <v>3.67</v>
      </c>
      <c r="E5" s="28">
        <v>3.53</v>
      </c>
      <c r="F5" s="27">
        <f>(B5*685+C5*658+D5*255+E5*144)/(685+658+255+144)</f>
        <v>3.4864351320321476</v>
      </c>
      <c r="G5" s="3">
        <f>I5-H5</f>
        <v>0.31999999999999984</v>
      </c>
      <c r="H5" s="3">
        <f>MIN(B5:E5)</f>
        <v>3.35</v>
      </c>
      <c r="I5" s="3">
        <f>MAX(B5:E5)</f>
        <v>3.67</v>
      </c>
    </row>
    <row r="6" spans="1:9" ht="15">
      <c r="A6" s="21" t="s">
        <v>1</v>
      </c>
      <c r="B6" s="28">
        <v>3.88</v>
      </c>
      <c r="C6" s="28">
        <v>3.76</v>
      </c>
      <c r="D6" s="28">
        <v>3.92</v>
      </c>
      <c r="E6" s="28">
        <v>3.9</v>
      </c>
      <c r="F6" s="27">
        <f aca="true" t="shared" si="0" ref="F6:F29">(B6*685+C6*658+D6*255+E6*144)/(685+658+255+144)</f>
        <v>3.8421814006888635</v>
      </c>
      <c r="G6" s="3">
        <f aca="true" t="shared" si="1" ref="G6:G29">I6-H6</f>
        <v>0.16000000000000014</v>
      </c>
      <c r="H6" s="3">
        <f aca="true" t="shared" si="2" ref="H6:H29">MIN(B6:E6)</f>
        <v>3.76</v>
      </c>
      <c r="I6" s="3">
        <f aca="true" t="shared" si="3" ref="I6:I29">MAX(B6:E6)</f>
        <v>3.92</v>
      </c>
    </row>
    <row r="7" spans="1:9" ht="15">
      <c r="A7" s="21" t="s">
        <v>2</v>
      </c>
      <c r="B7" s="28">
        <v>3.73</v>
      </c>
      <c r="C7" s="28">
        <v>3.44</v>
      </c>
      <c r="D7" s="28">
        <v>3.7</v>
      </c>
      <c r="E7" s="28">
        <v>3.63</v>
      </c>
      <c r="F7" s="27">
        <f t="shared" si="0"/>
        <v>3.607801377726751</v>
      </c>
      <c r="G7" s="3">
        <f t="shared" si="1"/>
        <v>0.29000000000000004</v>
      </c>
      <c r="H7" s="3">
        <f t="shared" si="2"/>
        <v>3.44</v>
      </c>
      <c r="I7" s="3">
        <f t="shared" si="3"/>
        <v>3.73</v>
      </c>
    </row>
    <row r="8" spans="1:9" ht="15">
      <c r="A8" s="21" t="s">
        <v>3</v>
      </c>
      <c r="B8" s="28">
        <v>3.89</v>
      </c>
      <c r="C8" s="30">
        <v>3.84</v>
      </c>
      <c r="D8" s="30">
        <v>3.84</v>
      </c>
      <c r="E8" s="29"/>
      <c r="F8" s="27">
        <f t="shared" si="0"/>
        <v>3.5422330654420207</v>
      </c>
      <c r="G8" s="3">
        <f t="shared" si="1"/>
        <v>0.050000000000000266</v>
      </c>
      <c r="H8" s="3">
        <f t="shared" si="2"/>
        <v>3.84</v>
      </c>
      <c r="I8" s="3">
        <f t="shared" si="3"/>
        <v>3.89</v>
      </c>
    </row>
    <row r="9" spans="1:9" ht="12" customHeight="1">
      <c r="A9" s="21" t="s">
        <v>4</v>
      </c>
      <c r="B9" s="28">
        <v>3.6</v>
      </c>
      <c r="C9" s="28">
        <v>3.52</v>
      </c>
      <c r="D9" s="28">
        <v>3.65</v>
      </c>
      <c r="E9" s="28">
        <v>3.6</v>
      </c>
      <c r="F9" s="27">
        <f t="shared" si="0"/>
        <v>3.577101033295063</v>
      </c>
      <c r="G9" s="3">
        <f t="shared" si="1"/>
        <v>0.1299999999999999</v>
      </c>
      <c r="H9" s="3">
        <f t="shared" si="2"/>
        <v>3.52</v>
      </c>
      <c r="I9" s="3">
        <f t="shared" si="3"/>
        <v>3.65</v>
      </c>
    </row>
    <row r="10" spans="1:9" ht="15">
      <c r="A10" s="21" t="s">
        <v>5</v>
      </c>
      <c r="B10" s="28">
        <v>3.83</v>
      </c>
      <c r="C10" s="28">
        <v>3.77</v>
      </c>
      <c r="D10" s="29"/>
      <c r="E10" s="28">
        <v>3.86</v>
      </c>
      <c r="F10" s="27">
        <f t="shared" si="0"/>
        <v>3.249167623421355</v>
      </c>
      <c r="G10" s="3">
        <f t="shared" si="1"/>
        <v>0.08999999999999986</v>
      </c>
      <c r="H10" s="3">
        <f t="shared" si="2"/>
        <v>3.77</v>
      </c>
      <c r="I10" s="3">
        <f t="shared" si="3"/>
        <v>3.86</v>
      </c>
    </row>
    <row r="11" spans="1:9" ht="15">
      <c r="A11" s="21" t="s">
        <v>6</v>
      </c>
      <c r="B11" s="28">
        <v>3.81</v>
      </c>
      <c r="C11" s="30">
        <v>3.61</v>
      </c>
      <c r="D11" s="29"/>
      <c r="E11" s="29"/>
      <c r="F11" s="27">
        <f t="shared" si="0"/>
        <v>2.8617853042479906</v>
      </c>
      <c r="G11" s="3">
        <f t="shared" si="1"/>
        <v>0.20000000000000018</v>
      </c>
      <c r="H11" s="3">
        <f t="shared" si="2"/>
        <v>3.61</v>
      </c>
      <c r="I11" s="3">
        <f t="shared" si="3"/>
        <v>3.81</v>
      </c>
    </row>
    <row r="12" spans="1:9" ht="15">
      <c r="A12" s="21" t="s">
        <v>7</v>
      </c>
      <c r="B12" s="28">
        <v>3.71</v>
      </c>
      <c r="C12" s="29"/>
      <c r="D12" s="30">
        <v>3.69</v>
      </c>
      <c r="E12" s="29"/>
      <c r="F12" s="27">
        <f t="shared" si="0"/>
        <v>1.9990241102181399</v>
      </c>
      <c r="G12" s="3">
        <f t="shared" si="1"/>
        <v>0.020000000000000018</v>
      </c>
      <c r="H12" s="3">
        <f t="shared" si="2"/>
        <v>3.69</v>
      </c>
      <c r="I12" s="3">
        <f t="shared" si="3"/>
        <v>3.71</v>
      </c>
    </row>
    <row r="13" spans="1:9" ht="15">
      <c r="A13" s="21" t="s">
        <v>8</v>
      </c>
      <c r="B13" s="28">
        <v>3.9</v>
      </c>
      <c r="C13" s="28">
        <v>3.79</v>
      </c>
      <c r="D13" s="29"/>
      <c r="E13" s="29"/>
      <c r="F13" s="27">
        <f t="shared" si="0"/>
        <v>2.965166475315729</v>
      </c>
      <c r="G13" s="3">
        <f t="shared" si="1"/>
        <v>0.10999999999999988</v>
      </c>
      <c r="H13" s="3">
        <f t="shared" si="2"/>
        <v>3.79</v>
      </c>
      <c r="I13" s="3">
        <f t="shared" si="3"/>
        <v>3.9</v>
      </c>
    </row>
    <row r="14" spans="1:9" ht="15" customHeight="1">
      <c r="A14" s="21" t="s">
        <v>9</v>
      </c>
      <c r="B14" s="28">
        <v>3.75</v>
      </c>
      <c r="C14" s="28">
        <v>3.59</v>
      </c>
      <c r="D14" s="28">
        <v>3.85</v>
      </c>
      <c r="E14" s="29"/>
      <c r="F14" s="27">
        <f t="shared" si="0"/>
        <v>3.394213547646383</v>
      </c>
      <c r="G14" s="3">
        <f t="shared" si="1"/>
        <v>0.26000000000000023</v>
      </c>
      <c r="H14" s="3">
        <f t="shared" si="2"/>
        <v>3.59</v>
      </c>
      <c r="I14" s="3">
        <f t="shared" si="3"/>
        <v>3.85</v>
      </c>
    </row>
    <row r="15" spans="1:9" ht="15">
      <c r="A15" s="21" t="s">
        <v>10</v>
      </c>
      <c r="B15" s="28">
        <v>3.7</v>
      </c>
      <c r="C15" s="29"/>
      <c r="D15" s="28">
        <v>3.71</v>
      </c>
      <c r="E15" s="29"/>
      <c r="F15" s="27">
        <f t="shared" si="0"/>
        <v>1.9980195177956372</v>
      </c>
      <c r="G15" s="3">
        <f t="shared" si="1"/>
        <v>0.009999999999999787</v>
      </c>
      <c r="H15" s="3">
        <f t="shared" si="2"/>
        <v>3.7</v>
      </c>
      <c r="I15" s="3">
        <f t="shared" si="3"/>
        <v>3.71</v>
      </c>
    </row>
    <row r="16" spans="1:9" ht="25.5">
      <c r="A16" s="21" t="s">
        <v>11</v>
      </c>
      <c r="B16" s="28">
        <v>3.81</v>
      </c>
      <c r="C16" s="28">
        <v>3.75</v>
      </c>
      <c r="D16" s="28">
        <v>3.78</v>
      </c>
      <c r="E16" s="28">
        <v>3.77</v>
      </c>
      <c r="F16" s="27">
        <f t="shared" si="0"/>
        <v>3.779638346727899</v>
      </c>
      <c r="G16" s="3">
        <f t="shared" si="1"/>
        <v>0.06000000000000005</v>
      </c>
      <c r="H16" s="3">
        <f t="shared" si="2"/>
        <v>3.75</v>
      </c>
      <c r="I16" s="3">
        <f t="shared" si="3"/>
        <v>3.81</v>
      </c>
    </row>
    <row r="17" spans="1:9" ht="15">
      <c r="A17" s="21" t="s">
        <v>12</v>
      </c>
      <c r="B17" s="28">
        <v>3.93</v>
      </c>
      <c r="C17" s="28">
        <v>3.9</v>
      </c>
      <c r="D17" s="28">
        <v>3.93</v>
      </c>
      <c r="E17" s="28">
        <v>3.96</v>
      </c>
      <c r="F17" s="27">
        <f t="shared" si="0"/>
        <v>3.921148105625717</v>
      </c>
      <c r="G17" s="3">
        <f t="shared" si="1"/>
        <v>0.06000000000000005</v>
      </c>
      <c r="H17" s="3">
        <f t="shared" si="2"/>
        <v>3.9</v>
      </c>
      <c r="I17" s="3">
        <f t="shared" si="3"/>
        <v>3.96</v>
      </c>
    </row>
    <row r="18" spans="1:9" ht="15">
      <c r="A18" s="21" t="s">
        <v>13</v>
      </c>
      <c r="B18" s="28">
        <v>3.72</v>
      </c>
      <c r="C18" s="29"/>
      <c r="D18" s="28">
        <v>3.78</v>
      </c>
      <c r="E18" s="29"/>
      <c r="F18" s="27">
        <f t="shared" si="0"/>
        <v>2.016130884041332</v>
      </c>
      <c r="G18" s="3">
        <f t="shared" si="1"/>
        <v>0.05999999999999961</v>
      </c>
      <c r="H18" s="3">
        <f t="shared" si="2"/>
        <v>3.72</v>
      </c>
      <c r="I18" s="3">
        <f t="shared" si="3"/>
        <v>3.78</v>
      </c>
    </row>
    <row r="19" spans="1:9" ht="15">
      <c r="A19" s="21" t="s">
        <v>14</v>
      </c>
      <c r="B19" s="28">
        <v>3.86</v>
      </c>
      <c r="C19" s="28">
        <v>3.77</v>
      </c>
      <c r="D19" s="28">
        <v>3.81</v>
      </c>
      <c r="E19" s="29"/>
      <c r="F19" s="27">
        <f t="shared" si="0"/>
        <v>3.4996039035591275</v>
      </c>
      <c r="G19" s="3">
        <f t="shared" si="1"/>
        <v>0.08999999999999986</v>
      </c>
      <c r="H19" s="3">
        <f t="shared" si="2"/>
        <v>3.77</v>
      </c>
      <c r="I19" s="3">
        <f t="shared" si="3"/>
        <v>3.86</v>
      </c>
    </row>
    <row r="20" spans="1:9" ht="15">
      <c r="A20" s="21" t="s">
        <v>15</v>
      </c>
      <c r="B20" s="28">
        <v>3.85</v>
      </c>
      <c r="C20" s="28">
        <v>3.79</v>
      </c>
      <c r="D20" s="28">
        <v>3.82</v>
      </c>
      <c r="E20" s="28">
        <v>3.8</v>
      </c>
      <c r="F20" s="27">
        <f t="shared" si="0"/>
        <v>3.8188117106773825</v>
      </c>
      <c r="G20" s="3">
        <f t="shared" si="1"/>
        <v>0.06000000000000005</v>
      </c>
      <c r="H20" s="3">
        <f t="shared" si="2"/>
        <v>3.79</v>
      </c>
      <c r="I20" s="3">
        <f t="shared" si="3"/>
        <v>3.85</v>
      </c>
    </row>
    <row r="21" spans="1:9" ht="15">
      <c r="A21" s="21" t="s">
        <v>16</v>
      </c>
      <c r="B21" s="28">
        <v>3.64</v>
      </c>
      <c r="C21" s="28">
        <v>3.67</v>
      </c>
      <c r="D21" s="29"/>
      <c r="E21" s="29"/>
      <c r="F21" s="27">
        <f t="shared" si="0"/>
        <v>2.8176004592422506</v>
      </c>
      <c r="G21" s="3">
        <f t="shared" si="1"/>
        <v>0.029999999999999805</v>
      </c>
      <c r="H21" s="3">
        <f t="shared" si="2"/>
        <v>3.64</v>
      </c>
      <c r="I21" s="3">
        <f t="shared" si="3"/>
        <v>3.67</v>
      </c>
    </row>
    <row r="22" spans="1:9" ht="15">
      <c r="A22" s="21" t="s">
        <v>17</v>
      </c>
      <c r="B22" s="28">
        <v>3.77</v>
      </c>
      <c r="C22" s="28">
        <v>3.71</v>
      </c>
      <c r="D22" s="28">
        <v>3.82</v>
      </c>
      <c r="E22" s="28">
        <v>3.72</v>
      </c>
      <c r="F22" s="27">
        <f t="shared" si="0"/>
        <v>3.7505223880597014</v>
      </c>
      <c r="G22" s="3">
        <f t="shared" si="1"/>
        <v>0.10999999999999988</v>
      </c>
      <c r="H22" s="3">
        <f t="shared" si="2"/>
        <v>3.71</v>
      </c>
      <c r="I22" s="3">
        <f t="shared" si="3"/>
        <v>3.82</v>
      </c>
    </row>
    <row r="23" spans="1:9" ht="15">
      <c r="A23" s="21" t="s">
        <v>18</v>
      </c>
      <c r="B23" s="28">
        <v>3.89</v>
      </c>
      <c r="C23" s="28">
        <v>3.83</v>
      </c>
      <c r="D23" s="28">
        <v>3.89</v>
      </c>
      <c r="E23" s="28">
        <v>3.88</v>
      </c>
      <c r="F23" s="27">
        <f t="shared" si="0"/>
        <v>3.8665097588978186</v>
      </c>
      <c r="G23" s="3">
        <f t="shared" si="1"/>
        <v>0.06000000000000005</v>
      </c>
      <c r="H23" s="3">
        <f t="shared" si="2"/>
        <v>3.83</v>
      </c>
      <c r="I23" s="3">
        <f t="shared" si="3"/>
        <v>3.89</v>
      </c>
    </row>
    <row r="24" spans="1:9" ht="15">
      <c r="A24" s="21" t="s">
        <v>19</v>
      </c>
      <c r="B24" s="28">
        <v>3.89</v>
      </c>
      <c r="C24" s="28">
        <v>3.72</v>
      </c>
      <c r="D24" s="28">
        <v>3.89</v>
      </c>
      <c r="E24" s="28">
        <v>3.77</v>
      </c>
      <c r="F24" s="27">
        <f t="shared" si="0"/>
        <v>3.815866819747417</v>
      </c>
      <c r="G24" s="3">
        <f t="shared" si="1"/>
        <v>0.16999999999999993</v>
      </c>
      <c r="H24" s="3">
        <f t="shared" si="2"/>
        <v>3.72</v>
      </c>
      <c r="I24" s="3">
        <f t="shared" si="3"/>
        <v>3.89</v>
      </c>
    </row>
    <row r="25" spans="1:9" ht="15">
      <c r="A25" s="21" t="s">
        <v>20</v>
      </c>
      <c r="B25" s="28">
        <v>3.91</v>
      </c>
      <c r="C25" s="28">
        <v>3.82</v>
      </c>
      <c r="D25" s="29"/>
      <c r="E25" s="29"/>
      <c r="F25" s="27">
        <f t="shared" si="0"/>
        <v>2.980430539609644</v>
      </c>
      <c r="G25" s="3">
        <f t="shared" si="1"/>
        <v>0.0900000000000003</v>
      </c>
      <c r="H25" s="3">
        <f t="shared" si="2"/>
        <v>3.82</v>
      </c>
      <c r="I25" s="3">
        <f t="shared" si="3"/>
        <v>3.91</v>
      </c>
    </row>
    <row r="26" spans="1:9" ht="15">
      <c r="A26" s="21" t="s">
        <v>21</v>
      </c>
      <c r="B26" s="28">
        <v>3.75</v>
      </c>
      <c r="C26" s="28">
        <v>3.57</v>
      </c>
      <c r="D26" s="29"/>
      <c r="E26" s="29"/>
      <c r="F26" s="27">
        <f t="shared" si="0"/>
        <v>2.8230826636050512</v>
      </c>
      <c r="G26" s="3">
        <f t="shared" si="1"/>
        <v>0.18000000000000016</v>
      </c>
      <c r="H26" s="3">
        <f t="shared" si="2"/>
        <v>3.57</v>
      </c>
      <c r="I26" s="3">
        <f t="shared" si="3"/>
        <v>3.75</v>
      </c>
    </row>
    <row r="27" spans="1:9" ht="15">
      <c r="A27" s="21" t="s">
        <v>22</v>
      </c>
      <c r="B27" s="28">
        <v>3.83</v>
      </c>
      <c r="C27" s="28">
        <v>3.65</v>
      </c>
      <c r="D27" s="28">
        <v>3.91</v>
      </c>
      <c r="E27" s="28">
        <v>3.8</v>
      </c>
      <c r="F27" s="27">
        <f t="shared" si="0"/>
        <v>3.771239954075775</v>
      </c>
      <c r="G27" s="3">
        <f t="shared" si="1"/>
        <v>0.26000000000000023</v>
      </c>
      <c r="H27" s="3">
        <f t="shared" si="2"/>
        <v>3.65</v>
      </c>
      <c r="I27" s="3">
        <f t="shared" si="3"/>
        <v>3.91</v>
      </c>
    </row>
    <row r="28" spans="1:9" ht="15">
      <c r="A28" s="21" t="s">
        <v>23</v>
      </c>
      <c r="B28" s="28">
        <v>3.83</v>
      </c>
      <c r="C28" s="28">
        <v>3.73</v>
      </c>
      <c r="D28" s="29"/>
      <c r="E28" s="29"/>
      <c r="F28" s="27">
        <f t="shared" si="0"/>
        <v>2.914977037887486</v>
      </c>
      <c r="G28" s="3">
        <f t="shared" si="1"/>
        <v>0.10000000000000009</v>
      </c>
      <c r="H28" s="3">
        <f t="shared" si="2"/>
        <v>3.73</v>
      </c>
      <c r="I28" s="3">
        <f t="shared" si="3"/>
        <v>3.83</v>
      </c>
    </row>
    <row r="29" spans="1:9" ht="15">
      <c r="A29" s="26" t="s">
        <v>31</v>
      </c>
      <c r="B29" s="27">
        <f>AVERAGE(B5:B28)</f>
        <v>3.7925</v>
      </c>
      <c r="C29" s="27">
        <f>AVERAGE(C5:C28)</f>
        <v>3.6942857142857144</v>
      </c>
      <c r="D29" s="27">
        <f>AVERAGE(D5:D28)</f>
        <v>3.8035294117647065</v>
      </c>
      <c r="E29" s="27">
        <f>AVERAGE(E5:E28)</f>
        <v>3.768333333333334</v>
      </c>
      <c r="F29" s="27">
        <f t="shared" si="0"/>
        <v>3.7550186567164188</v>
      </c>
      <c r="G29" s="27">
        <f t="shared" si="1"/>
        <v>0.1092436974789921</v>
      </c>
      <c r="H29" s="27">
        <f t="shared" si="2"/>
        <v>3.6942857142857144</v>
      </c>
      <c r="I29" s="27">
        <f t="shared" si="3"/>
        <v>3.8035294117647065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4" sqref="A4:H29"/>
    </sheetView>
  </sheetViews>
  <sheetFormatPr defaultColWidth="9.140625" defaultRowHeight="15"/>
  <cols>
    <col min="1" max="1" width="57.140625" style="0" customWidth="1"/>
    <col min="2" max="3" width="9.140625" style="2" customWidth="1"/>
    <col min="4" max="4" width="13.00390625" style="2" customWidth="1"/>
    <col min="5" max="6" width="14.00390625" style="2" customWidth="1"/>
    <col min="7" max="7" width="8.140625" style="7" customWidth="1"/>
    <col min="8" max="8" width="7.140625" style="7" customWidth="1"/>
  </cols>
  <sheetData>
    <row r="2" spans="1:5" ht="15">
      <c r="A2" s="94" t="s">
        <v>33</v>
      </c>
      <c r="B2" s="94"/>
      <c r="C2" s="94"/>
      <c r="D2" s="94"/>
      <c r="E2" s="94"/>
    </row>
    <row r="3" ht="15.75">
      <c r="A3" s="1"/>
    </row>
    <row r="4" spans="1:10" ht="15">
      <c r="A4" s="3"/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9" t="s">
        <v>31</v>
      </c>
      <c r="H4" s="9" t="s">
        <v>30</v>
      </c>
      <c r="I4" s="3"/>
      <c r="J4" s="3"/>
    </row>
    <row r="5" spans="1:10" ht="15">
      <c r="A5" s="10" t="s">
        <v>0</v>
      </c>
      <c r="B5" s="8">
        <v>0.28</v>
      </c>
      <c r="C5" s="8">
        <v>-0.09</v>
      </c>
      <c r="D5" s="8">
        <v>0.27</v>
      </c>
      <c r="E5" s="8">
        <v>0.42</v>
      </c>
      <c r="F5" s="8">
        <v>-0.47</v>
      </c>
      <c r="G5" s="9">
        <v>0.03</v>
      </c>
      <c r="H5" s="9">
        <v>0.89</v>
      </c>
      <c r="I5" s="3">
        <f aca="true" t="shared" si="0" ref="I5:I28">MIN(B5:F5)</f>
        <v>-0.47</v>
      </c>
      <c r="J5" s="3">
        <f aca="true" t="shared" si="1" ref="J5:J28">MAX(B5:F5)</f>
        <v>0.42</v>
      </c>
    </row>
    <row r="6" spans="1:10" ht="15">
      <c r="A6" s="10" t="s">
        <v>1</v>
      </c>
      <c r="B6" s="8">
        <v>0.31</v>
      </c>
      <c r="C6" s="8">
        <v>0.06</v>
      </c>
      <c r="D6" s="8">
        <v>0.22</v>
      </c>
      <c r="E6" s="8">
        <v>0.17</v>
      </c>
      <c r="F6" s="8">
        <v>-0.27</v>
      </c>
      <c r="G6" s="9">
        <v>0.1</v>
      </c>
      <c r="H6" s="9">
        <v>0.58</v>
      </c>
      <c r="I6" s="3">
        <f t="shared" si="0"/>
        <v>-0.27</v>
      </c>
      <c r="J6" s="3">
        <f t="shared" si="1"/>
        <v>0.31</v>
      </c>
    </row>
    <row r="7" spans="1:10" ht="15">
      <c r="A7" s="10" t="s">
        <v>2</v>
      </c>
      <c r="B7" s="8">
        <v>0.51</v>
      </c>
      <c r="C7" s="8">
        <v>0.38</v>
      </c>
      <c r="D7" s="8">
        <v>0.37</v>
      </c>
      <c r="E7" s="8">
        <v>0.28</v>
      </c>
      <c r="F7" s="8">
        <v>0.36</v>
      </c>
      <c r="G7" s="9">
        <v>0.42</v>
      </c>
      <c r="H7" s="9">
        <v>0.23</v>
      </c>
      <c r="I7" s="3">
        <f t="shared" si="0"/>
        <v>0.28</v>
      </c>
      <c r="J7" s="3">
        <f t="shared" si="1"/>
        <v>0.51</v>
      </c>
    </row>
    <row r="8" spans="1:10" ht="15" customHeight="1">
      <c r="A8" s="10" t="s">
        <v>3</v>
      </c>
      <c r="B8" s="8">
        <v>0.51</v>
      </c>
      <c r="C8" s="8">
        <v>0.35</v>
      </c>
      <c r="D8" s="8">
        <v>0.44</v>
      </c>
      <c r="E8" s="11"/>
      <c r="F8" s="8">
        <v>0.28</v>
      </c>
      <c r="G8" s="9">
        <v>0.39</v>
      </c>
      <c r="H8" s="9">
        <v>0.23</v>
      </c>
      <c r="I8" s="3">
        <f t="shared" si="0"/>
        <v>0.28</v>
      </c>
      <c r="J8" s="3">
        <f t="shared" si="1"/>
        <v>0.51</v>
      </c>
    </row>
    <row r="9" spans="1:10" ht="15" customHeight="1">
      <c r="A9" s="10" t="s">
        <v>4</v>
      </c>
      <c r="B9" s="8">
        <v>0.42</v>
      </c>
      <c r="C9" s="8">
        <v>0.18</v>
      </c>
      <c r="D9" s="8">
        <v>0.33</v>
      </c>
      <c r="E9" s="8">
        <v>0.15</v>
      </c>
      <c r="F9" s="8">
        <v>0.14</v>
      </c>
      <c r="G9" s="9">
        <v>0.28</v>
      </c>
      <c r="H9" s="9">
        <v>0.28</v>
      </c>
      <c r="I9" s="3">
        <f t="shared" si="0"/>
        <v>0.14</v>
      </c>
      <c r="J9" s="3">
        <f t="shared" si="1"/>
        <v>0.42</v>
      </c>
    </row>
    <row r="10" spans="1:10" ht="15">
      <c r="A10" s="10" t="s">
        <v>5</v>
      </c>
      <c r="B10" s="8">
        <v>0.06</v>
      </c>
      <c r="C10" s="8">
        <v>0.27</v>
      </c>
      <c r="D10" s="11"/>
      <c r="E10" s="8">
        <v>0.05</v>
      </c>
      <c r="F10" s="8">
        <v>0.24</v>
      </c>
      <c r="G10" s="9">
        <v>0.14</v>
      </c>
      <c r="H10" s="9">
        <v>0.22</v>
      </c>
      <c r="I10" s="3">
        <f t="shared" si="0"/>
        <v>0.05</v>
      </c>
      <c r="J10" s="3">
        <f t="shared" si="1"/>
        <v>0.27</v>
      </c>
    </row>
    <row r="11" spans="1:10" ht="15">
      <c r="A11" s="10" t="s">
        <v>6</v>
      </c>
      <c r="B11" s="8">
        <v>0.28</v>
      </c>
      <c r="C11" s="8">
        <v>0.22</v>
      </c>
      <c r="D11" s="11"/>
      <c r="E11" s="11"/>
      <c r="F11" s="8">
        <v>0.17</v>
      </c>
      <c r="G11" s="9">
        <v>0.2</v>
      </c>
      <c r="H11" s="9">
        <v>0.11</v>
      </c>
      <c r="I11" s="3">
        <f t="shared" si="0"/>
        <v>0.17</v>
      </c>
      <c r="J11" s="3">
        <f t="shared" si="1"/>
        <v>0.28</v>
      </c>
    </row>
    <row r="12" spans="1:10" ht="15">
      <c r="A12" s="10" t="s">
        <v>7</v>
      </c>
      <c r="B12" s="8">
        <v>0.26</v>
      </c>
      <c r="C12" s="11"/>
      <c r="D12" s="8">
        <v>0.32</v>
      </c>
      <c r="E12" s="11"/>
      <c r="F12" s="8">
        <v>0.44</v>
      </c>
      <c r="G12" s="9">
        <v>0.24</v>
      </c>
      <c r="H12" s="9">
        <v>0.18</v>
      </c>
      <c r="I12" s="3">
        <f t="shared" si="0"/>
        <v>0.26</v>
      </c>
      <c r="J12" s="3">
        <f t="shared" si="1"/>
        <v>0.44</v>
      </c>
    </row>
    <row r="13" spans="1:10" ht="15">
      <c r="A13" s="10" t="s">
        <v>8</v>
      </c>
      <c r="B13" s="8">
        <v>0.51</v>
      </c>
      <c r="C13" s="8">
        <v>0.3</v>
      </c>
      <c r="D13" s="11"/>
      <c r="E13" s="11"/>
      <c r="F13" s="8">
        <v>0.21</v>
      </c>
      <c r="G13" s="9">
        <v>0.32</v>
      </c>
      <c r="H13" s="9">
        <v>0.3</v>
      </c>
      <c r="I13" s="3">
        <f t="shared" si="0"/>
        <v>0.21</v>
      </c>
      <c r="J13" s="3">
        <f t="shared" si="1"/>
        <v>0.51</v>
      </c>
    </row>
    <row r="14" spans="1:10" ht="16.5" customHeight="1">
      <c r="A14" s="10" t="s">
        <v>9</v>
      </c>
      <c r="B14" s="8">
        <v>0.15</v>
      </c>
      <c r="C14" s="8">
        <v>0.12</v>
      </c>
      <c r="D14" s="8">
        <v>0.23</v>
      </c>
      <c r="E14" s="11"/>
      <c r="F14" s="8">
        <v>-0.02</v>
      </c>
      <c r="G14" s="9">
        <v>0.1</v>
      </c>
      <c r="H14" s="9">
        <v>0.25</v>
      </c>
      <c r="I14" s="3">
        <f t="shared" si="0"/>
        <v>-0.02</v>
      </c>
      <c r="J14" s="3">
        <f t="shared" si="1"/>
        <v>0.23</v>
      </c>
    </row>
    <row r="15" spans="1:10" ht="15">
      <c r="A15" s="10" t="s">
        <v>10</v>
      </c>
      <c r="B15" s="8">
        <v>0.58</v>
      </c>
      <c r="C15" s="11"/>
      <c r="D15" s="8">
        <v>0.5</v>
      </c>
      <c r="E15" s="11"/>
      <c r="F15" s="11"/>
      <c r="G15" s="9">
        <v>0.28</v>
      </c>
      <c r="H15" s="9">
        <v>0.08</v>
      </c>
      <c r="I15" s="3">
        <f t="shared" si="0"/>
        <v>0.5</v>
      </c>
      <c r="J15" s="3">
        <f t="shared" si="1"/>
        <v>0.58</v>
      </c>
    </row>
    <row r="16" spans="1:10" ht="15" customHeight="1">
      <c r="A16" s="10" t="s">
        <v>11</v>
      </c>
      <c r="B16" s="8">
        <v>0.68</v>
      </c>
      <c r="C16" s="8">
        <v>0.37</v>
      </c>
      <c r="D16" s="8">
        <v>0.54</v>
      </c>
      <c r="E16" s="8">
        <v>0.26</v>
      </c>
      <c r="F16" s="8">
        <v>0.33</v>
      </c>
      <c r="G16" s="9">
        <v>0.49</v>
      </c>
      <c r="H16" s="9">
        <v>0.42</v>
      </c>
      <c r="I16" s="3">
        <f t="shared" si="0"/>
        <v>0.26</v>
      </c>
      <c r="J16" s="3">
        <f t="shared" si="1"/>
        <v>0.68</v>
      </c>
    </row>
    <row r="17" spans="1:10" ht="15">
      <c r="A17" s="10" t="s">
        <v>12</v>
      </c>
      <c r="B17" s="8">
        <v>0.37</v>
      </c>
      <c r="C17" s="8">
        <v>0.38</v>
      </c>
      <c r="D17" s="8">
        <v>0.35</v>
      </c>
      <c r="E17" s="8">
        <v>0.41</v>
      </c>
      <c r="F17" s="8">
        <v>0.28</v>
      </c>
      <c r="G17" s="9">
        <v>0.35</v>
      </c>
      <c r="H17" s="9">
        <v>0.13</v>
      </c>
      <c r="I17" s="3">
        <f t="shared" si="0"/>
        <v>0.28</v>
      </c>
      <c r="J17" s="3">
        <f t="shared" si="1"/>
        <v>0.41</v>
      </c>
    </row>
    <row r="18" spans="1:10" ht="15">
      <c r="A18" s="10" t="s">
        <v>13</v>
      </c>
      <c r="B18" s="8">
        <v>0.82</v>
      </c>
      <c r="C18" s="11"/>
      <c r="D18" s="8">
        <v>0.48</v>
      </c>
      <c r="E18" s="11"/>
      <c r="F18" s="11"/>
      <c r="G18" s="9">
        <v>0.37</v>
      </c>
      <c r="H18" s="9">
        <v>0.34</v>
      </c>
      <c r="I18" s="3">
        <f t="shared" si="0"/>
        <v>0.48</v>
      </c>
      <c r="J18" s="3">
        <f t="shared" si="1"/>
        <v>0.82</v>
      </c>
    </row>
    <row r="19" spans="1:10" ht="15">
      <c r="A19" s="10" t="s">
        <v>14</v>
      </c>
      <c r="B19" s="8">
        <v>0.49</v>
      </c>
      <c r="C19" s="8">
        <v>0.27</v>
      </c>
      <c r="D19" s="8">
        <v>0.76</v>
      </c>
      <c r="E19" s="11"/>
      <c r="F19" s="8">
        <v>0.1</v>
      </c>
      <c r="G19" s="9">
        <v>0.35</v>
      </c>
      <c r="H19" s="9">
        <v>0.66</v>
      </c>
      <c r="I19" s="3">
        <f t="shared" si="0"/>
        <v>0.1</v>
      </c>
      <c r="J19" s="3">
        <f t="shared" si="1"/>
        <v>0.76</v>
      </c>
    </row>
    <row r="20" spans="1:10" ht="15">
      <c r="A20" s="10" t="s">
        <v>15</v>
      </c>
      <c r="B20" s="8">
        <v>0.38</v>
      </c>
      <c r="C20" s="8">
        <v>0.24</v>
      </c>
      <c r="D20" s="8">
        <v>0.21</v>
      </c>
      <c r="E20" s="8">
        <v>0.13</v>
      </c>
      <c r="F20" s="8">
        <v>0.21</v>
      </c>
      <c r="G20" s="9">
        <v>0.28</v>
      </c>
      <c r="H20" s="9">
        <v>0.25</v>
      </c>
      <c r="I20" s="3">
        <f t="shared" si="0"/>
        <v>0.13</v>
      </c>
      <c r="J20" s="3">
        <f t="shared" si="1"/>
        <v>0.38</v>
      </c>
    </row>
    <row r="21" spans="1:10" ht="15">
      <c r="A21" s="10" t="s">
        <v>16</v>
      </c>
      <c r="B21" s="8">
        <v>0.38</v>
      </c>
      <c r="C21" s="8">
        <v>0.28</v>
      </c>
      <c r="D21" s="11"/>
      <c r="E21" s="11"/>
      <c r="F21" s="8">
        <v>0.34</v>
      </c>
      <c r="G21" s="9">
        <v>0.29</v>
      </c>
      <c r="H21" s="9">
        <v>0.1</v>
      </c>
      <c r="I21" s="3">
        <f t="shared" si="0"/>
        <v>0.28</v>
      </c>
      <c r="J21" s="3">
        <f t="shared" si="1"/>
        <v>0.38</v>
      </c>
    </row>
    <row r="22" spans="1:10" ht="15">
      <c r="A22" s="10" t="s">
        <v>17</v>
      </c>
      <c r="B22" s="8">
        <v>0.37</v>
      </c>
      <c r="C22" s="8">
        <v>0.3</v>
      </c>
      <c r="D22" s="8">
        <v>0.46</v>
      </c>
      <c r="E22" s="8">
        <v>0.16</v>
      </c>
      <c r="F22" s="8">
        <v>0.35</v>
      </c>
      <c r="G22" s="9">
        <v>0.35</v>
      </c>
      <c r="H22" s="9">
        <v>0.3</v>
      </c>
      <c r="I22" s="3">
        <f t="shared" si="0"/>
        <v>0.16</v>
      </c>
      <c r="J22" s="3">
        <f t="shared" si="1"/>
        <v>0.46</v>
      </c>
    </row>
    <row r="23" spans="1:10" ht="15">
      <c r="A23" s="10" t="s">
        <v>18</v>
      </c>
      <c r="B23" s="8">
        <v>0.35</v>
      </c>
      <c r="C23" s="8">
        <v>0.21</v>
      </c>
      <c r="D23" s="8">
        <v>0.53</v>
      </c>
      <c r="E23" s="8">
        <v>0.22</v>
      </c>
      <c r="F23" s="8">
        <v>0.36</v>
      </c>
      <c r="G23" s="9">
        <v>0.33</v>
      </c>
      <c r="H23" s="9">
        <v>0.32</v>
      </c>
      <c r="I23" s="3">
        <f t="shared" si="0"/>
        <v>0.21</v>
      </c>
      <c r="J23" s="3">
        <f t="shared" si="1"/>
        <v>0.53</v>
      </c>
    </row>
    <row r="24" spans="1:10" ht="15">
      <c r="A24" s="10" t="s">
        <v>19</v>
      </c>
      <c r="B24" s="8">
        <v>0.36</v>
      </c>
      <c r="C24" s="8">
        <v>0.2</v>
      </c>
      <c r="D24" s="8">
        <v>0.3</v>
      </c>
      <c r="E24" s="8">
        <v>0.26</v>
      </c>
      <c r="F24" s="8">
        <v>0.27</v>
      </c>
      <c r="G24" s="9">
        <v>0.29</v>
      </c>
      <c r="H24" s="9">
        <v>0.16</v>
      </c>
      <c r="I24" s="3">
        <f t="shared" si="0"/>
        <v>0.2</v>
      </c>
      <c r="J24" s="3">
        <f t="shared" si="1"/>
        <v>0.36</v>
      </c>
    </row>
    <row r="25" spans="1:10" ht="15">
      <c r="A25" s="10" t="s">
        <v>20</v>
      </c>
      <c r="B25" s="8">
        <v>0.52</v>
      </c>
      <c r="C25" s="8">
        <v>0.45</v>
      </c>
      <c r="D25" s="11"/>
      <c r="E25" s="11"/>
      <c r="F25" s="8">
        <v>0.51</v>
      </c>
      <c r="G25" s="9">
        <v>0.43</v>
      </c>
      <c r="H25" s="9">
        <v>0.07</v>
      </c>
      <c r="I25" s="3">
        <f t="shared" si="0"/>
        <v>0.45</v>
      </c>
      <c r="J25" s="3">
        <f t="shared" si="1"/>
        <v>0.52</v>
      </c>
    </row>
    <row r="26" spans="1:10" ht="14.25" customHeight="1">
      <c r="A26" s="10" t="s">
        <v>21</v>
      </c>
      <c r="B26" s="8">
        <v>0.69</v>
      </c>
      <c r="C26" s="8">
        <v>0.35</v>
      </c>
      <c r="D26" s="11"/>
      <c r="E26" s="11"/>
      <c r="F26" s="8">
        <v>0.04</v>
      </c>
      <c r="G26" s="9">
        <v>0.36</v>
      </c>
      <c r="H26" s="9">
        <v>0.65</v>
      </c>
      <c r="I26" s="3">
        <f t="shared" si="0"/>
        <v>0.04</v>
      </c>
      <c r="J26" s="3">
        <f t="shared" si="1"/>
        <v>0.69</v>
      </c>
    </row>
    <row r="27" spans="1:10" ht="15" customHeight="1">
      <c r="A27" s="10" t="s">
        <v>22</v>
      </c>
      <c r="B27" s="8">
        <v>0.41</v>
      </c>
      <c r="C27" s="8">
        <v>0.29</v>
      </c>
      <c r="D27" s="8">
        <v>0.55</v>
      </c>
      <c r="E27" s="8">
        <v>0.36</v>
      </c>
      <c r="F27" s="8">
        <v>0.56</v>
      </c>
      <c r="G27" s="9">
        <v>0.43</v>
      </c>
      <c r="H27" s="9">
        <v>0.27</v>
      </c>
      <c r="I27" s="3">
        <f t="shared" si="0"/>
        <v>0.29</v>
      </c>
      <c r="J27" s="3">
        <f t="shared" si="1"/>
        <v>0.56</v>
      </c>
    </row>
    <row r="28" spans="1:10" ht="14.25" customHeight="1">
      <c r="A28" s="10" t="s">
        <v>23</v>
      </c>
      <c r="B28" s="8">
        <v>0.29</v>
      </c>
      <c r="C28" s="8">
        <v>0.33</v>
      </c>
      <c r="D28" s="11"/>
      <c r="E28" s="11"/>
      <c r="F28" s="8">
        <v>0.59</v>
      </c>
      <c r="G28" s="9">
        <v>0.33</v>
      </c>
      <c r="H28" s="9">
        <v>0.3</v>
      </c>
      <c r="I28" s="3">
        <f t="shared" si="0"/>
        <v>0.29</v>
      </c>
      <c r="J28" s="3">
        <f t="shared" si="1"/>
        <v>0.59</v>
      </c>
    </row>
    <row r="29" spans="1:10" s="4" customFormat="1" ht="15">
      <c r="A29" s="12" t="s">
        <v>31</v>
      </c>
      <c r="B29" s="9">
        <v>0.42</v>
      </c>
      <c r="C29" s="9">
        <v>0.26</v>
      </c>
      <c r="D29" s="9">
        <v>0.4</v>
      </c>
      <c r="E29" s="9">
        <v>0.24</v>
      </c>
      <c r="F29" s="9">
        <v>0.23</v>
      </c>
      <c r="G29" s="9">
        <v>0.33</v>
      </c>
      <c r="H29" s="9">
        <v>0.18</v>
      </c>
      <c r="I29" s="5">
        <f>MIN(B29:E29)</f>
        <v>0.24</v>
      </c>
      <c r="J29" s="5">
        <f>MAX(B29:E29)</f>
        <v>0.42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55.8515625" style="0" customWidth="1"/>
    <col min="2" max="2" width="8.8515625" style="0" customWidth="1"/>
    <col min="3" max="3" width="9.421875" style="0" customWidth="1"/>
    <col min="4" max="4" width="9.8515625" style="0" customWidth="1"/>
    <col min="5" max="5" width="11.00390625" style="0" customWidth="1"/>
    <col min="6" max="6" width="9.8515625" style="0" customWidth="1"/>
    <col min="7" max="7" width="7.57421875" style="0" customWidth="1"/>
  </cols>
  <sheetData>
    <row r="2" spans="1:5" ht="15">
      <c r="A2" s="94" t="s">
        <v>32</v>
      </c>
      <c r="B2" s="94"/>
      <c r="C2" s="94"/>
      <c r="D2" s="94"/>
      <c r="E2" s="94"/>
    </row>
    <row r="3" ht="15.75">
      <c r="A3" s="1"/>
    </row>
    <row r="4" spans="1:9" ht="15">
      <c r="A4" s="19"/>
      <c r="B4" s="20" t="s">
        <v>24</v>
      </c>
      <c r="C4" s="20" t="s">
        <v>25</v>
      </c>
      <c r="D4" s="20" t="s">
        <v>36</v>
      </c>
      <c r="E4" s="20" t="s">
        <v>27</v>
      </c>
      <c r="F4" s="20" t="s">
        <v>31</v>
      </c>
      <c r="G4" s="20" t="s">
        <v>30</v>
      </c>
      <c r="H4" s="3"/>
      <c r="I4" s="3"/>
    </row>
    <row r="5" spans="1:9" ht="15">
      <c r="A5" s="21" t="s">
        <v>0</v>
      </c>
      <c r="B5" s="28">
        <v>3.31</v>
      </c>
      <c r="C5" s="28">
        <v>3.51</v>
      </c>
      <c r="D5" s="28">
        <v>3.46</v>
      </c>
      <c r="E5" s="28">
        <v>3.38</v>
      </c>
      <c r="F5" s="27">
        <f>(B5*685+C5*658+D5*255+E5*144)/(685+658+255+144)</f>
        <v>3.4132893226176813</v>
      </c>
      <c r="G5" s="3">
        <f>I5-H5</f>
        <v>0.19999999999999973</v>
      </c>
      <c r="H5" s="3">
        <f>MIN(B5:E5)</f>
        <v>3.31</v>
      </c>
      <c r="I5" s="3">
        <f>MAX(B5:E5)</f>
        <v>3.51</v>
      </c>
    </row>
    <row r="6" spans="1:9" ht="15">
      <c r="A6" s="21" t="s">
        <v>1</v>
      </c>
      <c r="B6" s="28">
        <v>3.66</v>
      </c>
      <c r="C6" s="28">
        <v>3.78</v>
      </c>
      <c r="D6" s="28">
        <v>3.75</v>
      </c>
      <c r="E6" s="28">
        <v>3.78</v>
      </c>
      <c r="F6" s="27">
        <f aca="true" t="shared" si="0" ref="F6:F28">(B6*685+C6*658+D6*255+E6*144)/(685+658+255+144)</f>
        <v>3.728421354764638</v>
      </c>
      <c r="G6" s="3">
        <f aca="true" t="shared" si="1" ref="G6:G29">I6-H6</f>
        <v>0.11999999999999966</v>
      </c>
      <c r="H6" s="3">
        <f aca="true" t="shared" si="2" ref="H6:H29">MIN(B6:E6)</f>
        <v>3.66</v>
      </c>
      <c r="I6" s="3">
        <f aca="true" t="shared" si="3" ref="I6:I29">MAX(B6:E6)</f>
        <v>3.78</v>
      </c>
    </row>
    <row r="7" spans="1:9" ht="15">
      <c r="A7" s="21" t="s">
        <v>2</v>
      </c>
      <c r="B7" s="28">
        <v>3.17</v>
      </c>
      <c r="C7" s="28">
        <v>3.27</v>
      </c>
      <c r="D7" s="28">
        <v>3.44</v>
      </c>
      <c r="E7" s="28">
        <v>3.36</v>
      </c>
      <c r="F7" s="27">
        <f t="shared" si="0"/>
        <v>3.2630022962112513</v>
      </c>
      <c r="G7" s="3">
        <f t="shared" si="1"/>
        <v>0.27</v>
      </c>
      <c r="H7" s="3">
        <f t="shared" si="2"/>
        <v>3.17</v>
      </c>
      <c r="I7" s="3">
        <f t="shared" si="3"/>
        <v>3.44</v>
      </c>
    </row>
    <row r="8" spans="1:9" ht="15" customHeight="1">
      <c r="A8" s="21" t="s">
        <v>3</v>
      </c>
      <c r="B8" s="28">
        <v>3.44</v>
      </c>
      <c r="C8" s="30">
        <v>3.63</v>
      </c>
      <c r="D8" s="30">
        <v>3.47</v>
      </c>
      <c r="E8" s="29"/>
      <c r="F8" s="27">
        <f t="shared" si="0"/>
        <v>3.2317967853042484</v>
      </c>
      <c r="G8" s="3">
        <f t="shared" si="1"/>
        <v>0.18999999999999995</v>
      </c>
      <c r="H8" s="3">
        <f t="shared" si="2"/>
        <v>3.44</v>
      </c>
      <c r="I8" s="3">
        <f t="shared" si="3"/>
        <v>3.63</v>
      </c>
    </row>
    <row r="9" spans="1:9" ht="14.25" customHeight="1">
      <c r="A9" s="21" t="s">
        <v>4</v>
      </c>
      <c r="B9" s="28">
        <v>3.23</v>
      </c>
      <c r="C9" s="28">
        <v>3.41</v>
      </c>
      <c r="D9" s="28">
        <v>3.36</v>
      </c>
      <c r="E9" s="28">
        <v>3.37</v>
      </c>
      <c r="F9" s="27">
        <f t="shared" si="0"/>
        <v>3.3285935706084957</v>
      </c>
      <c r="G9" s="3">
        <f t="shared" si="1"/>
        <v>0.18000000000000016</v>
      </c>
      <c r="H9" s="3">
        <f t="shared" si="2"/>
        <v>3.23</v>
      </c>
      <c r="I9" s="3">
        <f t="shared" si="3"/>
        <v>3.41</v>
      </c>
    </row>
    <row r="10" spans="1:9" ht="14.25" customHeight="1">
      <c r="A10" s="21" t="s">
        <v>5</v>
      </c>
      <c r="B10" s="28">
        <v>3.72</v>
      </c>
      <c r="C10" s="28">
        <v>3.63</v>
      </c>
      <c r="D10" s="29"/>
      <c r="E10" s="28">
        <v>3.8</v>
      </c>
      <c r="F10" s="27">
        <f t="shared" si="0"/>
        <v>3.148071182548794</v>
      </c>
      <c r="G10" s="3">
        <f t="shared" si="1"/>
        <v>0.16999999999999993</v>
      </c>
      <c r="H10" s="3">
        <f t="shared" si="2"/>
        <v>3.63</v>
      </c>
      <c r="I10" s="3">
        <f t="shared" si="3"/>
        <v>3.8</v>
      </c>
    </row>
    <row r="11" spans="1:9" ht="15">
      <c r="A11" s="21" t="s">
        <v>6</v>
      </c>
      <c r="B11" s="28">
        <v>3.42</v>
      </c>
      <c r="C11" s="30">
        <v>3.38</v>
      </c>
      <c r="D11" s="29"/>
      <c r="E11" s="29"/>
      <c r="F11" s="27">
        <f t="shared" si="0"/>
        <v>2.6215499425947186</v>
      </c>
      <c r="G11" s="3">
        <f t="shared" si="1"/>
        <v>0.040000000000000036</v>
      </c>
      <c r="H11" s="3">
        <f t="shared" si="2"/>
        <v>3.38</v>
      </c>
      <c r="I11" s="3">
        <f t="shared" si="3"/>
        <v>3.42</v>
      </c>
    </row>
    <row r="12" spans="1:9" ht="15">
      <c r="A12" s="21" t="s">
        <v>7</v>
      </c>
      <c r="B12" s="28">
        <v>3.34</v>
      </c>
      <c r="C12" s="29"/>
      <c r="D12" s="30">
        <v>3.5</v>
      </c>
      <c r="E12" s="29"/>
      <c r="F12" s="27">
        <f t="shared" si="0"/>
        <v>1.8257175660160736</v>
      </c>
      <c r="G12" s="3">
        <f t="shared" si="1"/>
        <v>0.16000000000000014</v>
      </c>
      <c r="H12" s="3">
        <f t="shared" si="2"/>
        <v>3.34</v>
      </c>
      <c r="I12" s="3">
        <f t="shared" si="3"/>
        <v>3.5</v>
      </c>
    </row>
    <row r="13" spans="1:9" ht="15">
      <c r="A13" s="21" t="s">
        <v>8</v>
      </c>
      <c r="B13" s="28">
        <v>3.45</v>
      </c>
      <c r="C13" s="28">
        <v>3.62</v>
      </c>
      <c r="D13" s="29"/>
      <c r="E13" s="29"/>
      <c r="F13" s="27">
        <f t="shared" si="0"/>
        <v>2.724001148105626</v>
      </c>
      <c r="G13" s="3">
        <f t="shared" si="1"/>
        <v>0.16999999999999993</v>
      </c>
      <c r="H13" s="3">
        <f t="shared" si="2"/>
        <v>3.45</v>
      </c>
      <c r="I13" s="3">
        <f t="shared" si="3"/>
        <v>3.62</v>
      </c>
    </row>
    <row r="14" spans="1:9" ht="14.25" customHeight="1">
      <c r="A14" s="21" t="s">
        <v>9</v>
      </c>
      <c r="B14" s="28">
        <v>3.54</v>
      </c>
      <c r="C14" s="28">
        <v>3.53</v>
      </c>
      <c r="D14" s="28">
        <v>3.67</v>
      </c>
      <c r="E14" s="29"/>
      <c r="F14" s="27">
        <f t="shared" si="0"/>
        <v>3.2626234213547645</v>
      </c>
      <c r="G14" s="3">
        <f t="shared" si="1"/>
        <v>0.14000000000000012</v>
      </c>
      <c r="H14" s="3">
        <f t="shared" si="2"/>
        <v>3.53</v>
      </c>
      <c r="I14" s="3">
        <f t="shared" si="3"/>
        <v>3.67</v>
      </c>
    </row>
    <row r="15" spans="1:9" ht="15">
      <c r="A15" s="21" t="s">
        <v>10</v>
      </c>
      <c r="B15" s="28">
        <v>3.12</v>
      </c>
      <c r="C15" s="29"/>
      <c r="D15" s="28">
        <v>3.27</v>
      </c>
      <c r="E15" s="29"/>
      <c r="F15" s="27">
        <f t="shared" si="0"/>
        <v>1.7055396096440874</v>
      </c>
      <c r="G15" s="3">
        <f t="shared" si="1"/>
        <v>0.1499999999999999</v>
      </c>
      <c r="H15" s="3">
        <f t="shared" si="2"/>
        <v>3.12</v>
      </c>
      <c r="I15" s="3">
        <f t="shared" si="3"/>
        <v>3.27</v>
      </c>
    </row>
    <row r="16" spans="1:9" ht="17.25" customHeight="1">
      <c r="A16" s="21" t="s">
        <v>11</v>
      </c>
      <c r="B16" s="28">
        <v>3.2</v>
      </c>
      <c r="C16" s="28">
        <v>3.47</v>
      </c>
      <c r="D16" s="28">
        <v>3.3</v>
      </c>
      <c r="E16" s="28">
        <v>3.45</v>
      </c>
      <c r="F16" s="27">
        <f t="shared" si="0"/>
        <v>3.337290470723307</v>
      </c>
      <c r="G16" s="3">
        <f t="shared" si="1"/>
        <v>0.27</v>
      </c>
      <c r="H16" s="3">
        <f t="shared" si="2"/>
        <v>3.2</v>
      </c>
      <c r="I16" s="3">
        <f t="shared" si="3"/>
        <v>3.47</v>
      </c>
    </row>
    <row r="17" spans="1:9" ht="15">
      <c r="A17" s="21" t="s">
        <v>12</v>
      </c>
      <c r="B17" s="28">
        <v>3.6</v>
      </c>
      <c r="C17" s="28">
        <v>3.72</v>
      </c>
      <c r="D17" s="28">
        <v>3.71</v>
      </c>
      <c r="E17" s="28">
        <v>3.74</v>
      </c>
      <c r="F17" s="27">
        <f t="shared" si="0"/>
        <v>3.673002296211252</v>
      </c>
      <c r="G17" s="3">
        <f t="shared" si="1"/>
        <v>0.14000000000000012</v>
      </c>
      <c r="H17" s="3">
        <f t="shared" si="2"/>
        <v>3.6</v>
      </c>
      <c r="I17" s="3">
        <f t="shared" si="3"/>
        <v>3.74</v>
      </c>
    </row>
    <row r="18" spans="1:9" ht="15">
      <c r="A18" s="21" t="s">
        <v>13</v>
      </c>
      <c r="B18" s="28">
        <v>2.93</v>
      </c>
      <c r="C18" s="29"/>
      <c r="D18" s="28">
        <v>3.27</v>
      </c>
      <c r="E18" s="29"/>
      <c r="F18" s="27">
        <f t="shared" si="0"/>
        <v>1.6308266360505168</v>
      </c>
      <c r="G18" s="3">
        <f t="shared" si="1"/>
        <v>0.33999999999999986</v>
      </c>
      <c r="H18" s="3">
        <f t="shared" si="2"/>
        <v>2.93</v>
      </c>
      <c r="I18" s="3">
        <f t="shared" si="3"/>
        <v>3.27</v>
      </c>
    </row>
    <row r="19" spans="1:9" ht="15">
      <c r="A19" s="21" t="s">
        <v>14</v>
      </c>
      <c r="B19" s="28">
        <v>3.33</v>
      </c>
      <c r="C19" s="28">
        <v>3.61</v>
      </c>
      <c r="D19" s="28">
        <v>3.41</v>
      </c>
      <c r="E19" s="29"/>
      <c r="F19" s="27">
        <f t="shared" si="0"/>
        <v>3.172204362801378</v>
      </c>
      <c r="G19" s="3">
        <f t="shared" si="1"/>
        <v>0.2799999999999998</v>
      </c>
      <c r="H19" s="3">
        <f t="shared" si="2"/>
        <v>3.33</v>
      </c>
      <c r="I19" s="3">
        <f t="shared" si="3"/>
        <v>3.61</v>
      </c>
    </row>
    <row r="20" spans="1:9" ht="15">
      <c r="A20" s="21" t="s">
        <v>15</v>
      </c>
      <c r="B20" s="28">
        <v>3.56</v>
      </c>
      <c r="C20" s="28">
        <v>3.69</v>
      </c>
      <c r="D20" s="28">
        <v>3.72</v>
      </c>
      <c r="E20" s="28">
        <v>3.75</v>
      </c>
      <c r="F20" s="27">
        <f t="shared" si="0"/>
        <v>3.6482319173363953</v>
      </c>
      <c r="G20" s="3">
        <f t="shared" si="1"/>
        <v>0.18999999999999995</v>
      </c>
      <c r="H20" s="3">
        <f t="shared" si="2"/>
        <v>3.56</v>
      </c>
      <c r="I20" s="3">
        <f t="shared" si="3"/>
        <v>3.75</v>
      </c>
    </row>
    <row r="21" spans="1:9" ht="15">
      <c r="A21" s="21" t="s">
        <v>16</v>
      </c>
      <c r="B21" s="28">
        <v>3.27</v>
      </c>
      <c r="C21" s="28">
        <v>3.54</v>
      </c>
      <c r="D21" s="29"/>
      <c r="E21" s="29"/>
      <c r="F21" s="27">
        <f t="shared" si="0"/>
        <v>2.6230022962112516</v>
      </c>
      <c r="G21" s="3">
        <f t="shared" si="1"/>
        <v>0.27</v>
      </c>
      <c r="H21" s="3">
        <f t="shared" si="2"/>
        <v>3.27</v>
      </c>
      <c r="I21" s="3">
        <f t="shared" si="3"/>
        <v>3.54</v>
      </c>
    </row>
    <row r="22" spans="1:9" ht="15">
      <c r="A22" s="21" t="s">
        <v>17</v>
      </c>
      <c r="B22" s="28">
        <v>3.33</v>
      </c>
      <c r="C22" s="28">
        <v>3.51</v>
      </c>
      <c r="D22" s="28">
        <v>3.54</v>
      </c>
      <c r="E22" s="28">
        <v>3.59</v>
      </c>
      <c r="F22" s="27">
        <f t="shared" si="0"/>
        <v>3.450223880597015</v>
      </c>
      <c r="G22" s="3">
        <f t="shared" si="1"/>
        <v>0.2599999999999998</v>
      </c>
      <c r="H22" s="3">
        <f t="shared" si="2"/>
        <v>3.33</v>
      </c>
      <c r="I22" s="3">
        <f t="shared" si="3"/>
        <v>3.59</v>
      </c>
    </row>
    <row r="23" spans="1:9" ht="15">
      <c r="A23" s="21" t="s">
        <v>18</v>
      </c>
      <c r="B23" s="28">
        <v>3.41</v>
      </c>
      <c r="C23" s="28">
        <v>3.68</v>
      </c>
      <c r="D23" s="28">
        <v>3.58</v>
      </c>
      <c r="E23" s="28">
        <v>3.8</v>
      </c>
      <c r="F23" s="27">
        <f t="shared" si="0"/>
        <v>3.5691102181400685</v>
      </c>
      <c r="G23" s="3">
        <f t="shared" si="1"/>
        <v>0.3899999999999997</v>
      </c>
      <c r="H23" s="3">
        <f t="shared" si="2"/>
        <v>3.41</v>
      </c>
      <c r="I23" s="3">
        <f t="shared" si="3"/>
        <v>3.8</v>
      </c>
    </row>
    <row r="24" spans="1:9" ht="15">
      <c r="A24" s="21" t="s">
        <v>19</v>
      </c>
      <c r="B24" s="28">
        <v>3.52</v>
      </c>
      <c r="C24" s="28">
        <v>3.6</v>
      </c>
      <c r="D24" s="28">
        <v>3.64</v>
      </c>
      <c r="E24" s="28">
        <v>3.68</v>
      </c>
      <c r="F24" s="27">
        <f t="shared" si="0"/>
        <v>3.5810103329506315</v>
      </c>
      <c r="G24" s="3">
        <f t="shared" si="1"/>
        <v>0.16000000000000014</v>
      </c>
      <c r="H24" s="3">
        <f t="shared" si="2"/>
        <v>3.52</v>
      </c>
      <c r="I24" s="3">
        <f t="shared" si="3"/>
        <v>3.68</v>
      </c>
    </row>
    <row r="25" spans="1:9" ht="15">
      <c r="A25" s="21" t="s">
        <v>20</v>
      </c>
      <c r="B25" s="28">
        <v>3.53</v>
      </c>
      <c r="C25" s="28">
        <v>3.52</v>
      </c>
      <c r="D25" s="29"/>
      <c r="E25" s="29"/>
      <c r="F25" s="27">
        <f t="shared" si="0"/>
        <v>2.717686567164179</v>
      </c>
      <c r="G25" s="3">
        <f t="shared" si="1"/>
        <v>0.009999999999999787</v>
      </c>
      <c r="H25" s="3">
        <f t="shared" si="2"/>
        <v>3.52</v>
      </c>
      <c r="I25" s="3">
        <f t="shared" si="3"/>
        <v>3.53</v>
      </c>
    </row>
    <row r="26" spans="1:9" ht="15" customHeight="1">
      <c r="A26" s="21" t="s">
        <v>21</v>
      </c>
      <c r="B26" s="28">
        <v>3.08</v>
      </c>
      <c r="C26" s="28">
        <v>3.32</v>
      </c>
      <c r="D26" s="29"/>
      <c r="E26" s="29"/>
      <c r="F26" s="27">
        <f t="shared" si="0"/>
        <v>2.465189437428244</v>
      </c>
      <c r="G26" s="3">
        <f t="shared" si="1"/>
        <v>0.23999999999999977</v>
      </c>
      <c r="H26" s="3">
        <f t="shared" si="2"/>
        <v>3.08</v>
      </c>
      <c r="I26" s="3">
        <f t="shared" si="3"/>
        <v>3.32</v>
      </c>
    </row>
    <row r="27" spans="1:9" ht="15" customHeight="1">
      <c r="A27" s="21" t="s">
        <v>22</v>
      </c>
      <c r="B27" s="28">
        <v>3.39</v>
      </c>
      <c r="C27" s="28">
        <v>3.4</v>
      </c>
      <c r="D27" s="28">
        <v>3.65</v>
      </c>
      <c r="E27" s="28">
        <v>3.67</v>
      </c>
      <c r="F27" s="27">
        <f t="shared" si="0"/>
        <v>3.4549827784156144</v>
      </c>
      <c r="G27" s="3">
        <f t="shared" si="1"/>
        <v>0.2799999999999998</v>
      </c>
      <c r="H27" s="3">
        <f t="shared" si="2"/>
        <v>3.39</v>
      </c>
      <c r="I27" s="3">
        <f t="shared" si="3"/>
        <v>3.67</v>
      </c>
    </row>
    <row r="28" spans="1:9" ht="15">
      <c r="A28" s="21" t="s">
        <v>23</v>
      </c>
      <c r="B28" s="28">
        <v>3.6</v>
      </c>
      <c r="C28" s="28">
        <v>3.55</v>
      </c>
      <c r="D28" s="29"/>
      <c r="E28" s="29"/>
      <c r="F28" s="27">
        <f t="shared" si="0"/>
        <v>2.75654420206659</v>
      </c>
      <c r="G28" s="3">
        <f t="shared" si="1"/>
        <v>0.050000000000000266</v>
      </c>
      <c r="H28" s="3">
        <f t="shared" si="2"/>
        <v>3.55</v>
      </c>
      <c r="I28" s="3">
        <f t="shared" si="3"/>
        <v>3.6</v>
      </c>
    </row>
    <row r="29" spans="1:9" ht="15">
      <c r="A29" s="26" t="s">
        <v>31</v>
      </c>
      <c r="B29" s="27">
        <f>AVERAGE(B5:B28)</f>
        <v>3.3812499999999996</v>
      </c>
      <c r="C29" s="27">
        <f>AVERAGE(C5:C28)</f>
        <v>3.541428571428571</v>
      </c>
      <c r="D29" s="27">
        <f>AVERAGE(D5:D28)</f>
        <v>3.514117647058823</v>
      </c>
      <c r="E29" s="27">
        <f>AVERAGE(E5:E28)</f>
        <v>3.6141666666666663</v>
      </c>
      <c r="F29" s="27">
        <f>(B29*685+C29*658+D29*255+E29*144)/(685+658+255+144)</f>
        <v>3.480457089552238</v>
      </c>
      <c r="G29" s="27">
        <f t="shared" si="1"/>
        <v>0.23291666666666666</v>
      </c>
      <c r="H29" s="27">
        <f t="shared" si="2"/>
        <v>3.3812499999999996</v>
      </c>
      <c r="I29" s="27">
        <f t="shared" si="3"/>
        <v>3.6141666666666663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53.7109375" style="0" customWidth="1"/>
    <col min="2" max="2" width="9.140625" style="2" customWidth="1"/>
    <col min="3" max="3" width="8.28125" style="2" customWidth="1"/>
    <col min="4" max="4" width="9.00390625" style="2" customWidth="1"/>
    <col min="5" max="5" width="10.00390625" style="2" customWidth="1"/>
    <col min="6" max="6" width="9.00390625" style="7" customWidth="1"/>
    <col min="7" max="7" width="7.421875" style="7" customWidth="1"/>
  </cols>
  <sheetData>
    <row r="2" spans="1:5" ht="15">
      <c r="A2" s="94" t="s">
        <v>33</v>
      </c>
      <c r="B2" s="94"/>
      <c r="C2" s="94"/>
      <c r="D2" s="94"/>
      <c r="E2" s="94"/>
    </row>
    <row r="3" ht="15.75">
      <c r="A3" s="1"/>
    </row>
    <row r="4" spans="1:9" ht="15">
      <c r="A4" s="19"/>
      <c r="B4" s="20" t="s">
        <v>24</v>
      </c>
      <c r="C4" s="20" t="s">
        <v>25</v>
      </c>
      <c r="D4" s="20" t="s">
        <v>36</v>
      </c>
      <c r="E4" s="20" t="s">
        <v>27</v>
      </c>
      <c r="F4" s="33" t="s">
        <v>37</v>
      </c>
      <c r="G4" s="33" t="s">
        <v>30</v>
      </c>
      <c r="H4" s="3"/>
      <c r="I4" s="3"/>
    </row>
    <row r="5" spans="1:9" ht="15">
      <c r="A5" s="21" t="s">
        <v>0</v>
      </c>
      <c r="B5" s="20">
        <f>'PRIMARIA IMPORTANZA'!B5-'PRIMARIA PRESENZA'!B5</f>
        <v>0.22999999999999998</v>
      </c>
      <c r="C5" s="20">
        <f>'PRIMARIA IMPORTANZA'!C5-'PRIMARIA PRESENZA'!C5</f>
        <v>-0.1599999999999997</v>
      </c>
      <c r="D5" s="20">
        <f>'PRIMARIA IMPORTANZA'!D5-'PRIMARIA PRESENZA'!D5</f>
        <v>0.20999999999999996</v>
      </c>
      <c r="E5" s="20">
        <f>'PRIMARIA IMPORTANZA'!E5-'PRIMARIA PRESENZA'!E5</f>
        <v>0.1499999999999999</v>
      </c>
      <c r="F5" s="34">
        <f>(B5*685+C5*658+D5*255+E5*144)/(685+658+255+144)</f>
        <v>0.07314580941446622</v>
      </c>
      <c r="G5" s="33">
        <f>I5-H5</f>
        <v>0.3899999999999997</v>
      </c>
      <c r="H5" s="3">
        <f>MIN(B5:E5)</f>
        <v>-0.1599999999999997</v>
      </c>
      <c r="I5" s="3">
        <f>MAX(B5:E5)</f>
        <v>0.22999999999999998</v>
      </c>
    </row>
    <row r="6" spans="1:9" ht="15">
      <c r="A6" s="21" t="s">
        <v>1</v>
      </c>
      <c r="B6" s="20">
        <f>'PRIMARIA IMPORTANZA'!B6-'PRIMARIA PRESENZA'!B6</f>
        <v>0.21999999999999975</v>
      </c>
      <c r="C6" s="20">
        <f>'PRIMARIA IMPORTANZA'!C6-'PRIMARIA PRESENZA'!C6</f>
        <v>-0.020000000000000018</v>
      </c>
      <c r="D6" s="20">
        <f>'PRIMARIA IMPORTANZA'!D6-'PRIMARIA PRESENZA'!D6</f>
        <v>0.16999999999999993</v>
      </c>
      <c r="E6" s="20">
        <f>'PRIMARIA IMPORTANZA'!E6-'PRIMARIA PRESENZA'!E6</f>
        <v>0.1200000000000001</v>
      </c>
      <c r="F6" s="34">
        <f aca="true" t="shared" si="0" ref="F6:F29">(B6*685+C6*658+D6*255+E6*144)/(685+658+255+144)</f>
        <v>0.11376004592422491</v>
      </c>
      <c r="G6" s="33">
        <f aca="true" t="shared" si="1" ref="G6:G29">I6-H6</f>
        <v>0.23999999999999977</v>
      </c>
      <c r="H6" s="3">
        <f aca="true" t="shared" si="2" ref="H6:H29">MIN(B6:E6)</f>
        <v>-0.020000000000000018</v>
      </c>
      <c r="I6" s="3">
        <f aca="true" t="shared" si="3" ref="I6:I29">MAX(B6:E6)</f>
        <v>0.21999999999999975</v>
      </c>
    </row>
    <row r="7" spans="1:9" ht="15">
      <c r="A7" s="21" t="s">
        <v>2</v>
      </c>
      <c r="B7" s="20">
        <f>'PRIMARIA IMPORTANZA'!B7-'PRIMARIA PRESENZA'!B7</f>
        <v>0.56</v>
      </c>
      <c r="C7" s="20">
        <f>'PRIMARIA IMPORTANZA'!C7-'PRIMARIA PRESENZA'!C7</f>
        <v>0.16999999999999993</v>
      </c>
      <c r="D7" s="20">
        <f>'PRIMARIA IMPORTANZA'!D7-'PRIMARIA PRESENZA'!D7</f>
        <v>0.26000000000000023</v>
      </c>
      <c r="E7" s="20">
        <f>'PRIMARIA IMPORTANZA'!E7-'PRIMARIA PRESENZA'!E7</f>
        <v>0.27</v>
      </c>
      <c r="F7" s="34">
        <f t="shared" si="0"/>
        <v>0.34479908151549943</v>
      </c>
      <c r="G7" s="33">
        <f t="shared" si="1"/>
        <v>0.3900000000000001</v>
      </c>
      <c r="H7" s="3">
        <f t="shared" si="2"/>
        <v>0.16999999999999993</v>
      </c>
      <c r="I7" s="3">
        <f t="shared" si="3"/>
        <v>0.56</v>
      </c>
    </row>
    <row r="8" spans="1:9" ht="14.25" customHeight="1">
      <c r="A8" s="21" t="s">
        <v>3</v>
      </c>
      <c r="B8" s="20">
        <f>'PRIMARIA IMPORTANZA'!B8-'PRIMARIA PRESENZA'!B8</f>
        <v>0.4500000000000002</v>
      </c>
      <c r="C8" s="20">
        <f>'PRIMARIA IMPORTANZA'!C8-'PRIMARIA PRESENZA'!C8</f>
        <v>0.20999999999999996</v>
      </c>
      <c r="D8" s="20">
        <f>'PRIMARIA IMPORTANZA'!D8-'PRIMARIA PRESENZA'!D8</f>
        <v>0.36999999999999966</v>
      </c>
      <c r="E8" s="31"/>
      <c r="F8" s="34">
        <f t="shared" si="0"/>
        <v>0.31043628013777264</v>
      </c>
      <c r="G8" s="33">
        <f t="shared" si="1"/>
        <v>0.2400000000000002</v>
      </c>
      <c r="H8" s="3">
        <f t="shared" si="2"/>
        <v>0.20999999999999996</v>
      </c>
      <c r="I8" s="3">
        <f t="shared" si="3"/>
        <v>0.4500000000000002</v>
      </c>
    </row>
    <row r="9" spans="1:9" ht="15" customHeight="1">
      <c r="A9" s="21" t="s">
        <v>4</v>
      </c>
      <c r="B9" s="20">
        <f>'PRIMARIA IMPORTANZA'!B9-'PRIMARIA PRESENZA'!B9</f>
        <v>0.3700000000000001</v>
      </c>
      <c r="C9" s="20">
        <f>'PRIMARIA IMPORTANZA'!C9-'PRIMARIA PRESENZA'!C9</f>
        <v>0.10999999999999988</v>
      </c>
      <c r="D9" s="20">
        <f>'PRIMARIA IMPORTANZA'!D9-'PRIMARIA PRESENZA'!D9</f>
        <v>0.29000000000000004</v>
      </c>
      <c r="E9" s="20">
        <f>'PRIMARIA IMPORTANZA'!E9-'PRIMARIA PRESENZA'!E9</f>
        <v>0.22999999999999998</v>
      </c>
      <c r="F9" s="34">
        <f t="shared" si="0"/>
        <v>0.24850746268656715</v>
      </c>
      <c r="G9" s="33">
        <f t="shared" si="1"/>
        <v>0.26000000000000023</v>
      </c>
      <c r="H9" s="3">
        <f t="shared" si="2"/>
        <v>0.10999999999999988</v>
      </c>
      <c r="I9" s="3">
        <f t="shared" si="3"/>
        <v>0.3700000000000001</v>
      </c>
    </row>
    <row r="10" spans="1:9" ht="15">
      <c r="A10" s="21" t="s">
        <v>5</v>
      </c>
      <c r="B10" s="20">
        <f>'PRIMARIA IMPORTANZA'!B10-'PRIMARIA PRESENZA'!B10</f>
        <v>0.10999999999999988</v>
      </c>
      <c r="C10" s="20">
        <f>'PRIMARIA IMPORTANZA'!C10-'PRIMARIA PRESENZA'!C10</f>
        <v>0.14000000000000012</v>
      </c>
      <c r="D10" s="31"/>
      <c r="E10" s="20">
        <f>'PRIMARIA IMPORTANZA'!E10-'PRIMARIA PRESENZA'!E10</f>
        <v>0.06000000000000005</v>
      </c>
      <c r="F10" s="34">
        <f t="shared" si="0"/>
        <v>0.10109644087256027</v>
      </c>
      <c r="G10" s="33">
        <f t="shared" si="1"/>
        <v>0.08000000000000007</v>
      </c>
      <c r="H10" s="3">
        <f t="shared" si="2"/>
        <v>0.06000000000000005</v>
      </c>
      <c r="I10" s="3">
        <f t="shared" si="3"/>
        <v>0.14000000000000012</v>
      </c>
    </row>
    <row r="11" spans="1:9" ht="15">
      <c r="A11" s="21" t="s">
        <v>6</v>
      </c>
      <c r="B11" s="20">
        <f>'PRIMARIA IMPORTANZA'!B11-'PRIMARIA PRESENZA'!B11</f>
        <v>0.3900000000000001</v>
      </c>
      <c r="C11" s="32"/>
      <c r="D11" s="31"/>
      <c r="E11" s="31"/>
      <c r="F11" s="34">
        <f t="shared" si="0"/>
        <v>0.15335820895522392</v>
      </c>
      <c r="G11" s="33">
        <f t="shared" si="1"/>
        <v>0</v>
      </c>
      <c r="H11" s="3">
        <f t="shared" si="2"/>
        <v>0.3900000000000001</v>
      </c>
      <c r="I11" s="3">
        <f t="shared" si="3"/>
        <v>0.3900000000000001</v>
      </c>
    </row>
    <row r="12" spans="1:9" ht="15">
      <c r="A12" s="21" t="s">
        <v>7</v>
      </c>
      <c r="B12" s="20">
        <f>'PRIMARIA IMPORTANZA'!B12-'PRIMARIA PRESENZA'!B12</f>
        <v>0.3700000000000001</v>
      </c>
      <c r="C12" s="31"/>
      <c r="D12" s="20">
        <f>'PRIMARIA IMPORTANZA'!D12-'PRIMARIA PRESENZA'!D12</f>
        <v>0.18999999999999995</v>
      </c>
      <c r="E12" s="31"/>
      <c r="F12" s="34">
        <f t="shared" si="0"/>
        <v>0.17330654420206665</v>
      </c>
      <c r="G12" s="33">
        <f t="shared" si="1"/>
        <v>0.18000000000000016</v>
      </c>
      <c r="H12" s="3">
        <f t="shared" si="2"/>
        <v>0.18999999999999995</v>
      </c>
      <c r="I12" s="3">
        <f t="shared" si="3"/>
        <v>0.3700000000000001</v>
      </c>
    </row>
    <row r="13" spans="1:9" ht="15">
      <c r="A13" s="21" t="s">
        <v>8</v>
      </c>
      <c r="B13" s="20">
        <f>'PRIMARIA IMPORTANZA'!B13-'PRIMARIA PRESENZA'!B13</f>
        <v>0.44999999999999973</v>
      </c>
      <c r="C13" s="20">
        <f>'PRIMARIA IMPORTANZA'!C13-'PRIMARIA PRESENZA'!C13</f>
        <v>0.16999999999999993</v>
      </c>
      <c r="D13" s="31"/>
      <c r="E13" s="31"/>
      <c r="F13" s="34">
        <f t="shared" si="0"/>
        <v>0.2411653272101032</v>
      </c>
      <c r="G13" s="33">
        <f t="shared" si="1"/>
        <v>0.2799999999999998</v>
      </c>
      <c r="H13" s="3">
        <f t="shared" si="2"/>
        <v>0.16999999999999993</v>
      </c>
      <c r="I13" s="3">
        <f t="shared" si="3"/>
        <v>0.44999999999999973</v>
      </c>
    </row>
    <row r="14" spans="1:9" ht="14.25" customHeight="1">
      <c r="A14" s="21" t="s">
        <v>9</v>
      </c>
      <c r="B14" s="20">
        <f>'PRIMARIA IMPORTANZA'!B14-'PRIMARIA PRESENZA'!B14</f>
        <v>0.20999999999999996</v>
      </c>
      <c r="C14" s="20">
        <f>'PRIMARIA IMPORTANZA'!C14-'PRIMARIA PRESENZA'!C14</f>
        <v>0.06000000000000005</v>
      </c>
      <c r="D14" s="20">
        <f>'PRIMARIA IMPORTANZA'!D14-'PRIMARIA PRESENZA'!D14</f>
        <v>0.18000000000000016</v>
      </c>
      <c r="E14" s="31"/>
      <c r="F14" s="34">
        <f t="shared" si="0"/>
        <v>0.13159012629161884</v>
      </c>
      <c r="G14" s="33">
        <f t="shared" si="1"/>
        <v>0.1499999999999999</v>
      </c>
      <c r="H14" s="3">
        <f t="shared" si="2"/>
        <v>0.06000000000000005</v>
      </c>
      <c r="I14" s="3">
        <f t="shared" si="3"/>
        <v>0.20999999999999996</v>
      </c>
    </row>
    <row r="15" spans="1:9" ht="15">
      <c r="A15" s="21" t="s">
        <v>10</v>
      </c>
      <c r="B15" s="20">
        <f>'PRIMARIA IMPORTANZA'!B15-'PRIMARIA PRESENZA'!B15</f>
        <v>0.5800000000000001</v>
      </c>
      <c r="C15" s="31"/>
      <c r="D15" s="20">
        <f>'PRIMARIA IMPORTANZA'!D15-'PRIMARIA PRESENZA'!D15</f>
        <v>0.43999999999999995</v>
      </c>
      <c r="E15" s="31"/>
      <c r="F15" s="34">
        <f t="shared" si="0"/>
        <v>0.29247990815154995</v>
      </c>
      <c r="G15" s="33">
        <f t="shared" si="1"/>
        <v>0.14000000000000012</v>
      </c>
      <c r="H15" s="3">
        <f t="shared" si="2"/>
        <v>0.43999999999999995</v>
      </c>
      <c r="I15" s="3">
        <f t="shared" si="3"/>
        <v>0.5800000000000001</v>
      </c>
    </row>
    <row r="16" spans="1:9" ht="25.5">
      <c r="A16" s="21" t="s">
        <v>11</v>
      </c>
      <c r="B16" s="20">
        <f>'PRIMARIA IMPORTANZA'!B16-'PRIMARIA PRESENZA'!B16</f>
        <v>0.6099999999999999</v>
      </c>
      <c r="C16" s="20">
        <f>'PRIMARIA IMPORTANZA'!C16-'PRIMARIA PRESENZA'!C16</f>
        <v>0.2799999999999998</v>
      </c>
      <c r="D16" s="20">
        <f>'PRIMARIA IMPORTANZA'!D16-'PRIMARIA PRESENZA'!D16</f>
        <v>0.48</v>
      </c>
      <c r="E16" s="20">
        <f>'PRIMARIA IMPORTANZA'!E16-'PRIMARIA PRESENZA'!E16</f>
        <v>0.31999999999999984</v>
      </c>
      <c r="F16" s="34">
        <f t="shared" si="0"/>
        <v>0.44234787600459224</v>
      </c>
      <c r="G16" s="33">
        <f t="shared" si="1"/>
        <v>0.33000000000000007</v>
      </c>
      <c r="H16" s="3">
        <f t="shared" si="2"/>
        <v>0.2799999999999998</v>
      </c>
      <c r="I16" s="3">
        <f t="shared" si="3"/>
        <v>0.6099999999999999</v>
      </c>
    </row>
    <row r="17" spans="1:9" ht="15">
      <c r="A17" s="21" t="s">
        <v>12</v>
      </c>
      <c r="B17" s="20">
        <f>'PRIMARIA IMPORTANZA'!B17-'PRIMARIA PRESENZA'!B17</f>
        <v>0.33000000000000007</v>
      </c>
      <c r="C17" s="20">
        <f>'PRIMARIA IMPORTANZA'!C17-'PRIMARIA PRESENZA'!C17</f>
        <v>0.17999999999999972</v>
      </c>
      <c r="D17" s="20">
        <f>'PRIMARIA IMPORTANZA'!D17-'PRIMARIA PRESENZA'!D17</f>
        <v>0.2200000000000002</v>
      </c>
      <c r="E17" s="20">
        <f>'PRIMARIA IMPORTANZA'!E17-'PRIMARIA PRESENZA'!E17</f>
        <v>0.21999999999999975</v>
      </c>
      <c r="F17" s="34">
        <f t="shared" si="0"/>
        <v>0.24814580941446607</v>
      </c>
      <c r="G17" s="33">
        <f t="shared" si="1"/>
        <v>0.15000000000000036</v>
      </c>
      <c r="H17" s="3">
        <f t="shared" si="2"/>
        <v>0.17999999999999972</v>
      </c>
      <c r="I17" s="3">
        <f t="shared" si="3"/>
        <v>0.33000000000000007</v>
      </c>
    </row>
    <row r="18" spans="1:9" ht="15">
      <c r="A18" s="21" t="s">
        <v>13</v>
      </c>
      <c r="B18" s="20">
        <f>'PRIMARIA IMPORTANZA'!B18-'PRIMARIA PRESENZA'!B18</f>
        <v>0.79</v>
      </c>
      <c r="C18" s="31"/>
      <c r="D18" s="20">
        <f>'PRIMARIA IMPORTANZA'!D18-'PRIMARIA PRESENZA'!D18</f>
        <v>0.5099999999999998</v>
      </c>
      <c r="E18" s="31"/>
      <c r="F18" s="34">
        <f t="shared" si="0"/>
        <v>0.38530424799081514</v>
      </c>
      <c r="G18" s="33">
        <f t="shared" si="1"/>
        <v>0.28000000000000025</v>
      </c>
      <c r="H18" s="3">
        <f t="shared" si="2"/>
        <v>0.5099999999999998</v>
      </c>
      <c r="I18" s="3">
        <f t="shared" si="3"/>
        <v>0.79</v>
      </c>
    </row>
    <row r="19" spans="1:9" ht="15">
      <c r="A19" s="21" t="s">
        <v>14</v>
      </c>
      <c r="B19" s="20">
        <f>'PRIMARIA IMPORTANZA'!B19-'PRIMARIA PRESENZA'!B19</f>
        <v>0.5299999999999998</v>
      </c>
      <c r="C19" s="20">
        <f>'PRIMARIA IMPORTANZA'!C19-'PRIMARIA PRESENZA'!C19</f>
        <v>0.16000000000000014</v>
      </c>
      <c r="D19" s="20">
        <f>'PRIMARIA IMPORTANZA'!D19-'PRIMARIA PRESENZA'!D19</f>
        <v>0.3999999999999999</v>
      </c>
      <c r="E19" s="31"/>
      <c r="F19" s="34">
        <f t="shared" si="0"/>
        <v>0.3273995407577497</v>
      </c>
      <c r="G19" s="33">
        <f t="shared" si="1"/>
        <v>0.36999999999999966</v>
      </c>
      <c r="H19" s="3">
        <f t="shared" si="2"/>
        <v>0.16000000000000014</v>
      </c>
      <c r="I19" s="3">
        <f t="shared" si="3"/>
        <v>0.5299999999999998</v>
      </c>
    </row>
    <row r="20" spans="1:9" ht="15">
      <c r="A20" s="21" t="s">
        <v>15</v>
      </c>
      <c r="B20" s="20">
        <f>'PRIMARIA IMPORTANZA'!B20-'PRIMARIA PRESENZA'!B20</f>
        <v>0.29000000000000004</v>
      </c>
      <c r="C20" s="20">
        <f>'PRIMARIA IMPORTANZA'!C20-'PRIMARIA PRESENZA'!C20</f>
        <v>0.10000000000000009</v>
      </c>
      <c r="D20" s="20">
        <f>'PRIMARIA IMPORTANZA'!D20-'PRIMARIA PRESENZA'!D20</f>
        <v>0.09999999999999964</v>
      </c>
      <c r="E20" s="20">
        <f>'PRIMARIA IMPORTANZA'!E20-'PRIMARIA PRESENZA'!E20</f>
        <v>0.04999999999999982</v>
      </c>
      <c r="F20" s="34">
        <f t="shared" si="0"/>
        <v>0.17057979334098736</v>
      </c>
      <c r="G20" s="33">
        <f t="shared" si="1"/>
        <v>0.2400000000000002</v>
      </c>
      <c r="H20" s="3">
        <f t="shared" si="2"/>
        <v>0.04999999999999982</v>
      </c>
      <c r="I20" s="3">
        <f t="shared" si="3"/>
        <v>0.29000000000000004</v>
      </c>
    </row>
    <row r="21" spans="1:9" ht="15">
      <c r="A21" s="21" t="s">
        <v>16</v>
      </c>
      <c r="B21" s="20">
        <f>'PRIMARIA IMPORTANZA'!B21-'PRIMARIA PRESENZA'!B21</f>
        <v>0.3700000000000001</v>
      </c>
      <c r="C21" s="20">
        <f>'PRIMARIA IMPORTANZA'!C21-'PRIMARIA PRESENZA'!C21</f>
        <v>0.1299999999999999</v>
      </c>
      <c r="D21" s="31"/>
      <c r="E21" s="31"/>
      <c r="F21" s="34">
        <f t="shared" si="0"/>
        <v>0.19459816303099886</v>
      </c>
      <c r="G21" s="33">
        <f t="shared" si="1"/>
        <v>0.2400000000000002</v>
      </c>
      <c r="H21" s="3">
        <f t="shared" si="2"/>
        <v>0.1299999999999999</v>
      </c>
      <c r="I21" s="3">
        <f t="shared" si="3"/>
        <v>0.3700000000000001</v>
      </c>
    </row>
    <row r="22" spans="1:9" ht="15">
      <c r="A22" s="21" t="s">
        <v>17</v>
      </c>
      <c r="B22" s="20">
        <f>'PRIMARIA IMPORTANZA'!B22-'PRIMARIA PRESENZA'!B22</f>
        <v>0.43999999999999995</v>
      </c>
      <c r="C22" s="20">
        <f>'PRIMARIA IMPORTANZA'!C22-'PRIMARIA PRESENZA'!C22</f>
        <v>0.20000000000000018</v>
      </c>
      <c r="D22" s="20">
        <f>'PRIMARIA IMPORTANZA'!D22-'PRIMARIA PRESENZA'!D22</f>
        <v>0.2799999999999998</v>
      </c>
      <c r="E22" s="20">
        <f>'PRIMARIA IMPORTANZA'!E22-'PRIMARIA PRESENZA'!E22</f>
        <v>0.13000000000000034</v>
      </c>
      <c r="F22" s="34">
        <f t="shared" si="0"/>
        <v>0.30029850746268666</v>
      </c>
      <c r="G22" s="33">
        <f t="shared" si="1"/>
        <v>0.3099999999999996</v>
      </c>
      <c r="H22" s="3">
        <f t="shared" si="2"/>
        <v>0.13000000000000034</v>
      </c>
      <c r="I22" s="3">
        <f t="shared" si="3"/>
        <v>0.43999999999999995</v>
      </c>
    </row>
    <row r="23" spans="1:9" ht="15">
      <c r="A23" s="21" t="s">
        <v>18</v>
      </c>
      <c r="B23" s="20">
        <f>'PRIMARIA IMPORTANZA'!B23-'PRIMARIA PRESENZA'!B23</f>
        <v>0.48</v>
      </c>
      <c r="C23" s="20">
        <f>'PRIMARIA IMPORTANZA'!C23-'PRIMARIA PRESENZA'!C23</f>
        <v>0.1499999999999999</v>
      </c>
      <c r="D23" s="20">
        <f>'PRIMARIA IMPORTANZA'!D23-'PRIMARIA PRESENZA'!D23</f>
        <v>0.31000000000000005</v>
      </c>
      <c r="E23" s="20">
        <f>'PRIMARIA IMPORTANZA'!E23-'PRIMARIA PRESENZA'!E23</f>
        <v>0.08000000000000007</v>
      </c>
      <c r="F23" s="34">
        <f t="shared" si="0"/>
        <v>0.29739954075774966</v>
      </c>
      <c r="G23" s="33">
        <f t="shared" si="1"/>
        <v>0.3999999999999999</v>
      </c>
      <c r="H23" s="3">
        <f t="shared" si="2"/>
        <v>0.08000000000000007</v>
      </c>
      <c r="I23" s="3">
        <f t="shared" si="3"/>
        <v>0.48</v>
      </c>
    </row>
    <row r="24" spans="1:9" ht="15">
      <c r="A24" s="21" t="s">
        <v>19</v>
      </c>
      <c r="B24" s="20">
        <f>'PRIMARIA IMPORTANZA'!B24-'PRIMARIA PRESENZA'!B24</f>
        <v>0.3700000000000001</v>
      </c>
      <c r="C24" s="20">
        <f>'PRIMARIA IMPORTANZA'!C24-'PRIMARIA PRESENZA'!C24</f>
        <v>0.1200000000000001</v>
      </c>
      <c r="D24" s="20">
        <f>'PRIMARIA IMPORTANZA'!D24-'PRIMARIA PRESENZA'!D24</f>
        <v>0.25</v>
      </c>
      <c r="E24" s="20">
        <f>'PRIMARIA IMPORTANZA'!E24-'PRIMARIA PRESENZA'!E24</f>
        <v>0.08999999999999986</v>
      </c>
      <c r="F24" s="34">
        <f t="shared" si="0"/>
        <v>0.23485648679678536</v>
      </c>
      <c r="G24" s="33">
        <f t="shared" si="1"/>
        <v>0.28000000000000025</v>
      </c>
      <c r="H24" s="3">
        <f t="shared" si="2"/>
        <v>0.08999999999999986</v>
      </c>
      <c r="I24" s="3">
        <f t="shared" si="3"/>
        <v>0.3700000000000001</v>
      </c>
    </row>
    <row r="25" spans="1:9" ht="15">
      <c r="A25" s="21" t="s">
        <v>20</v>
      </c>
      <c r="B25" s="20">
        <f>'PRIMARIA IMPORTANZA'!B25-'PRIMARIA PRESENZA'!B25</f>
        <v>0.38000000000000034</v>
      </c>
      <c r="C25" s="20">
        <f>'PRIMARIA IMPORTANZA'!C25-'PRIMARIA PRESENZA'!C25</f>
        <v>0.2999999999999998</v>
      </c>
      <c r="D25" s="31"/>
      <c r="E25" s="31"/>
      <c r="F25" s="34">
        <f t="shared" si="0"/>
        <v>0.2627439724454651</v>
      </c>
      <c r="G25" s="33">
        <f t="shared" si="1"/>
        <v>0.08000000000000052</v>
      </c>
      <c r="H25" s="3">
        <f t="shared" si="2"/>
        <v>0.2999999999999998</v>
      </c>
      <c r="I25" s="3">
        <f t="shared" si="3"/>
        <v>0.38000000000000034</v>
      </c>
    </row>
    <row r="26" spans="1:9" ht="15" customHeight="1">
      <c r="A26" s="21" t="s">
        <v>21</v>
      </c>
      <c r="B26" s="20">
        <f>'PRIMARIA IMPORTANZA'!B26-'PRIMARIA PRESENZA'!B26</f>
        <v>0.6699999999999999</v>
      </c>
      <c r="C26" s="20">
        <f>'PRIMARIA IMPORTANZA'!C26-'PRIMARIA PRESENZA'!C26</f>
        <v>0.25</v>
      </c>
      <c r="D26" s="31"/>
      <c r="E26" s="31"/>
      <c r="F26" s="34">
        <f t="shared" si="0"/>
        <v>0.35789322617680824</v>
      </c>
      <c r="G26" s="33">
        <f t="shared" si="1"/>
        <v>0.41999999999999993</v>
      </c>
      <c r="H26" s="3">
        <f t="shared" si="2"/>
        <v>0.25</v>
      </c>
      <c r="I26" s="3">
        <f t="shared" si="3"/>
        <v>0.6699999999999999</v>
      </c>
    </row>
    <row r="27" spans="1:9" ht="15.75" customHeight="1">
      <c r="A27" s="21" t="s">
        <v>22</v>
      </c>
      <c r="B27" s="20">
        <f>'PRIMARIA IMPORTANZA'!B27-'PRIMARIA PRESENZA'!B27</f>
        <v>0.43999999999999995</v>
      </c>
      <c r="C27" s="20">
        <f>'PRIMARIA IMPORTANZA'!C27-'PRIMARIA PRESENZA'!C27</f>
        <v>0.25</v>
      </c>
      <c r="D27" s="20">
        <f>'PRIMARIA IMPORTANZA'!D27-'PRIMARIA PRESENZA'!D27</f>
        <v>0.26000000000000023</v>
      </c>
      <c r="E27" s="20">
        <f>'PRIMARIA IMPORTANZA'!E27-'PRIMARIA PRESENZA'!E27</f>
        <v>0.1299999999999999</v>
      </c>
      <c r="F27" s="34">
        <f t="shared" si="0"/>
        <v>0.31625717566016076</v>
      </c>
      <c r="G27" s="33">
        <f t="shared" si="1"/>
        <v>0.31000000000000005</v>
      </c>
      <c r="H27" s="3">
        <f t="shared" si="2"/>
        <v>0.1299999999999999</v>
      </c>
      <c r="I27" s="3">
        <f t="shared" si="3"/>
        <v>0.43999999999999995</v>
      </c>
    </row>
    <row r="28" spans="1:9" ht="15">
      <c r="A28" s="21" t="s">
        <v>23</v>
      </c>
      <c r="B28" s="20">
        <f>'PRIMARIA IMPORTANZA'!B28-'PRIMARIA PRESENZA'!B28</f>
        <v>0.22999999999999998</v>
      </c>
      <c r="C28" s="20">
        <f>'PRIMARIA IMPORTANZA'!C28-'PRIMARIA PRESENZA'!C28</f>
        <v>0.18000000000000016</v>
      </c>
      <c r="D28" s="31"/>
      <c r="E28" s="31"/>
      <c r="F28" s="34">
        <f t="shared" si="0"/>
        <v>0.1584328358208956</v>
      </c>
      <c r="G28" s="33">
        <f t="shared" si="1"/>
        <v>0.04999999999999982</v>
      </c>
      <c r="H28" s="3">
        <f t="shared" si="2"/>
        <v>0.18000000000000016</v>
      </c>
      <c r="I28" s="3">
        <f t="shared" si="3"/>
        <v>0.22999999999999998</v>
      </c>
    </row>
    <row r="29" spans="1:9" s="4" customFormat="1" ht="15">
      <c r="A29" s="35" t="s">
        <v>31</v>
      </c>
      <c r="B29" s="34">
        <f>AVERAGE(B5:B28)</f>
        <v>0.41124999999999995</v>
      </c>
      <c r="C29" s="34">
        <f>AVERAGE(C5:C28)</f>
        <v>0.149</v>
      </c>
      <c r="D29" s="34">
        <f>AVERAGE(D5:D28)</f>
        <v>0.28941176470588237</v>
      </c>
      <c r="E29" s="34">
        <f>AVERAGE(E5:E28)</f>
        <v>0.15416666666666665</v>
      </c>
      <c r="F29" s="34">
        <f t="shared" si="0"/>
        <v>0.2731046211251435</v>
      </c>
      <c r="G29" s="34">
        <f t="shared" si="1"/>
        <v>0.26225</v>
      </c>
      <c r="H29" s="5">
        <f t="shared" si="2"/>
        <v>0.149</v>
      </c>
      <c r="I29" s="5">
        <f t="shared" si="3"/>
        <v>0.41124999999999995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4" sqref="A4:J29"/>
    </sheetView>
  </sheetViews>
  <sheetFormatPr defaultColWidth="9.140625" defaultRowHeight="15"/>
  <cols>
    <col min="1" max="1" width="53.28125" style="1" customWidth="1"/>
    <col min="2" max="2" width="9.421875" style="2" customWidth="1"/>
    <col min="3" max="3" width="10.421875" style="2" customWidth="1"/>
    <col min="4" max="5" width="11.140625" style="2" customWidth="1"/>
    <col min="6" max="6" width="9.140625" style="2" customWidth="1"/>
    <col min="7" max="7" width="9.421875" style="2" customWidth="1"/>
    <col min="8" max="8" width="8.8515625" style="2" customWidth="1"/>
  </cols>
  <sheetData>
    <row r="2" spans="1:5" ht="15">
      <c r="A2" s="94" t="s">
        <v>29</v>
      </c>
      <c r="B2" s="94"/>
      <c r="C2" s="94"/>
      <c r="D2" s="94"/>
      <c r="E2" s="94"/>
    </row>
    <row r="4" spans="1:10" ht="15">
      <c r="A4" s="19"/>
      <c r="B4" s="20" t="s">
        <v>24</v>
      </c>
      <c r="C4" s="20" t="s">
        <v>25</v>
      </c>
      <c r="D4" s="20" t="s">
        <v>35</v>
      </c>
      <c r="E4" s="20" t="s">
        <v>27</v>
      </c>
      <c r="F4" s="20" t="s">
        <v>28</v>
      </c>
      <c r="G4" s="20" t="s">
        <v>31</v>
      </c>
      <c r="H4" s="20" t="s">
        <v>30</v>
      </c>
      <c r="I4" s="3"/>
      <c r="J4" s="3"/>
    </row>
    <row r="5" spans="1:10" ht="15">
      <c r="A5" s="21" t="s">
        <v>0</v>
      </c>
      <c r="B5" s="22">
        <v>3.42</v>
      </c>
      <c r="C5" s="22">
        <v>3.34</v>
      </c>
      <c r="D5" s="22">
        <v>3.54</v>
      </c>
      <c r="E5" s="22">
        <v>3.47</v>
      </c>
      <c r="F5" s="22">
        <v>3.24</v>
      </c>
      <c r="G5" s="23">
        <f>(B5*371+C5*265+D5*105+E5*83+F5*137)/(371+265+105+83+137)</f>
        <v>3.389708636836629</v>
      </c>
      <c r="H5" s="20">
        <f>J5-I5</f>
        <v>0.20000000000000018</v>
      </c>
      <c r="I5" s="3">
        <f>MIN(B5:E5)</f>
        <v>3.34</v>
      </c>
      <c r="J5" s="3">
        <f>MAX(B5:E5)</f>
        <v>3.54</v>
      </c>
    </row>
    <row r="6" spans="1:10" ht="15">
      <c r="A6" s="21" t="s">
        <v>1</v>
      </c>
      <c r="B6" s="22">
        <v>3.81</v>
      </c>
      <c r="C6" s="22">
        <v>3.75</v>
      </c>
      <c r="D6" s="22">
        <v>3.86</v>
      </c>
      <c r="E6" s="22">
        <v>3.9</v>
      </c>
      <c r="F6" s="24">
        <v>3.35</v>
      </c>
      <c r="G6" s="23">
        <f aca="true" t="shared" si="0" ref="G6:G29">(B6*371+C6*265+D6*105+E6*83+F6*137)/(371+265+105+83+137)</f>
        <v>3.7411134235171697</v>
      </c>
      <c r="H6" s="20">
        <f aca="true" t="shared" si="1" ref="H6:H29">J6-I6</f>
        <v>0.1499999999999999</v>
      </c>
      <c r="I6" s="3">
        <f aca="true" t="shared" si="2" ref="I6:I29">MIN(B6:E6)</f>
        <v>3.75</v>
      </c>
      <c r="J6" s="3">
        <f aca="true" t="shared" si="3" ref="J6:J29">MAX(B6:E6)</f>
        <v>3.9</v>
      </c>
    </row>
    <row r="7" spans="1:10" ht="15">
      <c r="A7" s="21" t="s">
        <v>2</v>
      </c>
      <c r="B7" s="22">
        <v>3.64</v>
      </c>
      <c r="C7" s="22">
        <v>3.39</v>
      </c>
      <c r="D7" s="22">
        <v>3.58</v>
      </c>
      <c r="E7" s="22">
        <v>3.67</v>
      </c>
      <c r="F7" s="24">
        <v>3.32</v>
      </c>
      <c r="G7" s="23">
        <f t="shared" si="0"/>
        <v>3.521477627471384</v>
      </c>
      <c r="H7" s="20">
        <f t="shared" si="1"/>
        <v>0.2799999999999998</v>
      </c>
      <c r="I7" s="3">
        <f t="shared" si="2"/>
        <v>3.39</v>
      </c>
      <c r="J7" s="3">
        <f t="shared" si="3"/>
        <v>3.67</v>
      </c>
    </row>
    <row r="8" spans="1:10" ht="15">
      <c r="A8" s="21" t="s">
        <v>3</v>
      </c>
      <c r="B8" s="22">
        <v>3.9</v>
      </c>
      <c r="C8" s="24">
        <v>3.91</v>
      </c>
      <c r="D8" s="24">
        <v>3.82</v>
      </c>
      <c r="E8" s="25"/>
      <c r="F8" s="24">
        <v>3.66</v>
      </c>
      <c r="G8" s="23">
        <f t="shared" si="0"/>
        <v>3.5229656607700313</v>
      </c>
      <c r="H8" s="20">
        <f t="shared" si="1"/>
        <v>0.0900000000000003</v>
      </c>
      <c r="I8" s="3">
        <f t="shared" si="2"/>
        <v>3.82</v>
      </c>
      <c r="J8" s="3">
        <f t="shared" si="3"/>
        <v>3.91</v>
      </c>
    </row>
    <row r="9" spans="1:10" ht="15" customHeight="1">
      <c r="A9" s="21" t="s">
        <v>4</v>
      </c>
      <c r="B9" s="22">
        <v>3.54</v>
      </c>
      <c r="C9" s="22">
        <v>3.46</v>
      </c>
      <c r="D9" s="22">
        <v>3.62</v>
      </c>
      <c r="E9" s="22">
        <v>3.48</v>
      </c>
      <c r="F9" s="24">
        <v>3.34</v>
      </c>
      <c r="G9" s="23">
        <f t="shared" si="0"/>
        <v>3.4929864724245574</v>
      </c>
      <c r="H9" s="20">
        <f t="shared" si="1"/>
        <v>0.16000000000000014</v>
      </c>
      <c r="I9" s="3">
        <f t="shared" si="2"/>
        <v>3.46</v>
      </c>
      <c r="J9" s="3">
        <f t="shared" si="3"/>
        <v>3.62</v>
      </c>
    </row>
    <row r="10" spans="1:10" ht="15">
      <c r="A10" s="21" t="s">
        <v>5</v>
      </c>
      <c r="B10" s="22">
        <v>3.77</v>
      </c>
      <c r="C10" s="22">
        <v>3.74</v>
      </c>
      <c r="D10" s="25"/>
      <c r="E10" s="22">
        <v>3.77</v>
      </c>
      <c r="F10" s="24">
        <v>3.68</v>
      </c>
      <c r="G10" s="23">
        <f t="shared" si="0"/>
        <v>3.336982310093652</v>
      </c>
      <c r="H10" s="20">
        <f t="shared" si="1"/>
        <v>0.029999999999999805</v>
      </c>
      <c r="I10" s="3">
        <f t="shared" si="2"/>
        <v>3.74</v>
      </c>
      <c r="J10" s="3">
        <f t="shared" si="3"/>
        <v>3.77</v>
      </c>
    </row>
    <row r="11" spans="1:10" ht="15">
      <c r="A11" s="21" t="s">
        <v>6</v>
      </c>
      <c r="B11" s="22">
        <v>3.74</v>
      </c>
      <c r="C11" s="24">
        <v>3.53</v>
      </c>
      <c r="D11" s="25"/>
      <c r="E11" s="25"/>
      <c r="F11" s="24">
        <v>3.31</v>
      </c>
      <c r="G11" s="23">
        <f t="shared" si="0"/>
        <v>2.8891363163371486</v>
      </c>
      <c r="H11" s="20">
        <f t="shared" si="1"/>
        <v>0.2100000000000004</v>
      </c>
      <c r="I11" s="3">
        <f t="shared" si="2"/>
        <v>3.53</v>
      </c>
      <c r="J11" s="3">
        <f t="shared" si="3"/>
        <v>3.74</v>
      </c>
    </row>
    <row r="12" spans="1:10" ht="15">
      <c r="A12" s="21" t="s">
        <v>7</v>
      </c>
      <c r="B12" s="22">
        <v>3.62</v>
      </c>
      <c r="C12" s="25"/>
      <c r="D12" s="24">
        <v>3.69</v>
      </c>
      <c r="E12" s="25"/>
      <c r="F12" s="24">
        <v>3.44</v>
      </c>
      <c r="G12" s="23">
        <f t="shared" si="0"/>
        <v>2.2911030176899065</v>
      </c>
      <c r="H12" s="20">
        <f t="shared" si="1"/>
        <v>0.06999999999999984</v>
      </c>
      <c r="I12" s="3">
        <f t="shared" si="2"/>
        <v>3.62</v>
      </c>
      <c r="J12" s="3">
        <f t="shared" si="3"/>
        <v>3.69</v>
      </c>
    </row>
    <row r="13" spans="1:10" ht="15">
      <c r="A13" s="21" t="s">
        <v>8</v>
      </c>
      <c r="B13" s="22">
        <v>3.86</v>
      </c>
      <c r="C13" s="22">
        <v>3.71</v>
      </c>
      <c r="D13" s="25"/>
      <c r="E13" s="25"/>
      <c r="F13" s="24">
        <v>3.46</v>
      </c>
      <c r="G13" s="23">
        <f t="shared" si="0"/>
        <v>3.0064828303850155</v>
      </c>
      <c r="H13" s="20">
        <f t="shared" si="1"/>
        <v>0.1499999999999999</v>
      </c>
      <c r="I13" s="3">
        <f t="shared" si="2"/>
        <v>3.71</v>
      </c>
      <c r="J13" s="3">
        <f t="shared" si="3"/>
        <v>3.86</v>
      </c>
    </row>
    <row r="14" spans="1:10" ht="14.25" customHeight="1">
      <c r="A14" s="21" t="s">
        <v>9</v>
      </c>
      <c r="B14" s="22">
        <v>3.71</v>
      </c>
      <c r="C14" s="22">
        <v>3.69</v>
      </c>
      <c r="D14" s="22">
        <v>3.73</v>
      </c>
      <c r="E14" s="25"/>
      <c r="F14" s="24">
        <v>3.44</v>
      </c>
      <c r="G14" s="23">
        <f t="shared" si="0"/>
        <v>3.3477523413111347</v>
      </c>
      <c r="H14" s="20">
        <f t="shared" si="1"/>
        <v>0.040000000000000036</v>
      </c>
      <c r="I14" s="3">
        <f t="shared" si="2"/>
        <v>3.69</v>
      </c>
      <c r="J14" s="3">
        <f t="shared" si="3"/>
        <v>3.73</v>
      </c>
    </row>
    <row r="15" spans="1:10" ht="15">
      <c r="A15" s="21" t="s">
        <v>10</v>
      </c>
      <c r="B15" s="22">
        <v>3.53</v>
      </c>
      <c r="C15" s="25"/>
      <c r="D15" s="22">
        <v>3.61</v>
      </c>
      <c r="E15" s="25"/>
      <c r="F15" s="25"/>
      <c r="G15" s="23">
        <f t="shared" si="0"/>
        <v>1.7572112382934442</v>
      </c>
      <c r="H15" s="20">
        <f t="shared" si="1"/>
        <v>0.08000000000000007</v>
      </c>
      <c r="I15" s="3">
        <f t="shared" si="2"/>
        <v>3.53</v>
      </c>
      <c r="J15" s="3">
        <f t="shared" si="3"/>
        <v>3.61</v>
      </c>
    </row>
    <row r="16" spans="1:10" ht="25.5">
      <c r="A16" s="21" t="s">
        <v>11</v>
      </c>
      <c r="B16" s="22">
        <v>3.79</v>
      </c>
      <c r="C16" s="22">
        <v>3.8</v>
      </c>
      <c r="D16" s="22">
        <v>3.84</v>
      </c>
      <c r="E16" s="22">
        <v>3.82</v>
      </c>
      <c r="F16" s="24">
        <v>3.5</v>
      </c>
      <c r="G16" s="23">
        <f t="shared" si="0"/>
        <v>3.759469302809573</v>
      </c>
      <c r="H16" s="20">
        <f t="shared" si="1"/>
        <v>0.04999999999999982</v>
      </c>
      <c r="I16" s="3">
        <f t="shared" si="2"/>
        <v>3.79</v>
      </c>
      <c r="J16" s="3">
        <f t="shared" si="3"/>
        <v>3.84</v>
      </c>
    </row>
    <row r="17" spans="1:10" ht="15">
      <c r="A17" s="21" t="s">
        <v>12</v>
      </c>
      <c r="B17" s="22">
        <v>3.92</v>
      </c>
      <c r="C17" s="22">
        <v>3.91</v>
      </c>
      <c r="D17" s="22">
        <v>3.91</v>
      </c>
      <c r="E17" s="22">
        <v>3.9</v>
      </c>
      <c r="F17" s="24">
        <v>3.78</v>
      </c>
      <c r="G17" s="23">
        <f t="shared" si="0"/>
        <v>3.8944640998959423</v>
      </c>
      <c r="H17" s="20">
        <f t="shared" si="1"/>
        <v>0.020000000000000018</v>
      </c>
      <c r="I17" s="3">
        <f t="shared" si="2"/>
        <v>3.9</v>
      </c>
      <c r="J17" s="3">
        <f t="shared" si="3"/>
        <v>3.92</v>
      </c>
    </row>
    <row r="18" spans="1:10" ht="15">
      <c r="A18" s="21" t="s">
        <v>13</v>
      </c>
      <c r="B18" s="22">
        <v>3.64</v>
      </c>
      <c r="C18" s="25"/>
      <c r="D18" s="22">
        <v>3.69</v>
      </c>
      <c r="E18" s="25"/>
      <c r="F18" s="25"/>
      <c r="G18" s="23">
        <f t="shared" si="0"/>
        <v>1.8084183142559835</v>
      </c>
      <c r="H18" s="20">
        <f t="shared" si="1"/>
        <v>0.04999999999999982</v>
      </c>
      <c r="I18" s="3">
        <f t="shared" si="2"/>
        <v>3.64</v>
      </c>
      <c r="J18" s="3">
        <f t="shared" si="3"/>
        <v>3.69</v>
      </c>
    </row>
    <row r="19" spans="1:10" ht="15">
      <c r="A19" s="21" t="s">
        <v>14</v>
      </c>
      <c r="B19" s="22">
        <v>3.85</v>
      </c>
      <c r="C19" s="22">
        <v>3.72</v>
      </c>
      <c r="D19" s="22">
        <v>3.83</v>
      </c>
      <c r="E19" s="25"/>
      <c r="F19" s="24">
        <v>3.58</v>
      </c>
      <c r="G19" s="23">
        <f t="shared" si="0"/>
        <v>3.440957336108221</v>
      </c>
      <c r="H19" s="20">
        <f t="shared" si="1"/>
        <v>0.1299999999999999</v>
      </c>
      <c r="I19" s="3">
        <f t="shared" si="2"/>
        <v>3.72</v>
      </c>
      <c r="J19" s="3">
        <f t="shared" si="3"/>
        <v>3.85</v>
      </c>
    </row>
    <row r="20" spans="1:10" ht="15">
      <c r="A20" s="21" t="s">
        <v>15</v>
      </c>
      <c r="B20" s="22">
        <v>3.73</v>
      </c>
      <c r="C20" s="22">
        <v>3.7</v>
      </c>
      <c r="D20" s="22">
        <v>3.73</v>
      </c>
      <c r="E20" s="22">
        <v>3.78</v>
      </c>
      <c r="F20" s="24">
        <v>3.59</v>
      </c>
      <c r="G20" s="23">
        <f t="shared" si="0"/>
        <v>3.7060874089490117</v>
      </c>
      <c r="H20" s="20">
        <f t="shared" si="1"/>
        <v>0.07999999999999963</v>
      </c>
      <c r="I20" s="3">
        <f t="shared" si="2"/>
        <v>3.7</v>
      </c>
      <c r="J20" s="3">
        <f t="shared" si="3"/>
        <v>3.78</v>
      </c>
    </row>
    <row r="21" spans="1:10" ht="15">
      <c r="A21" s="21" t="s">
        <v>16</v>
      </c>
      <c r="B21" s="22">
        <v>3.59</v>
      </c>
      <c r="C21" s="22">
        <v>3.59</v>
      </c>
      <c r="D21" s="25"/>
      <c r="E21" s="25"/>
      <c r="F21" s="24">
        <v>3.43</v>
      </c>
      <c r="G21" s="23">
        <f t="shared" si="0"/>
        <v>2.864880332986472</v>
      </c>
      <c r="H21" s="20">
        <f t="shared" si="1"/>
        <v>0</v>
      </c>
      <c r="I21" s="3">
        <f t="shared" si="2"/>
        <v>3.59</v>
      </c>
      <c r="J21" s="3">
        <f t="shared" si="3"/>
        <v>3.59</v>
      </c>
    </row>
    <row r="22" spans="1:10" ht="15">
      <c r="A22" s="21" t="s">
        <v>17</v>
      </c>
      <c r="B22" s="22">
        <v>3.66</v>
      </c>
      <c r="C22" s="22">
        <v>3.65</v>
      </c>
      <c r="D22" s="22">
        <v>3.81</v>
      </c>
      <c r="E22" s="22">
        <v>3.69</v>
      </c>
      <c r="F22" s="24">
        <v>3.57</v>
      </c>
      <c r="G22" s="23">
        <f t="shared" si="0"/>
        <v>3.6633922996878256</v>
      </c>
      <c r="H22" s="20">
        <f t="shared" si="1"/>
        <v>0.16000000000000014</v>
      </c>
      <c r="I22" s="3">
        <f t="shared" si="2"/>
        <v>3.65</v>
      </c>
      <c r="J22" s="3">
        <f t="shared" si="3"/>
        <v>3.81</v>
      </c>
    </row>
    <row r="23" spans="1:10" ht="15">
      <c r="A23" s="21" t="s">
        <v>18</v>
      </c>
      <c r="B23" s="22">
        <v>3.87</v>
      </c>
      <c r="C23" s="22">
        <v>3.83</v>
      </c>
      <c r="D23" s="22">
        <v>3.88</v>
      </c>
      <c r="E23" s="22">
        <v>3.83</v>
      </c>
      <c r="F23" s="24">
        <v>3.66</v>
      </c>
      <c r="G23" s="23">
        <f t="shared" si="0"/>
        <v>3.8266701352757546</v>
      </c>
      <c r="H23" s="20">
        <f t="shared" si="1"/>
        <v>0.04999999999999982</v>
      </c>
      <c r="I23" s="3">
        <f t="shared" si="2"/>
        <v>3.83</v>
      </c>
      <c r="J23" s="3">
        <f t="shared" si="3"/>
        <v>3.88</v>
      </c>
    </row>
    <row r="24" spans="1:10" ht="15">
      <c r="A24" s="21" t="s">
        <v>19</v>
      </c>
      <c r="B24" s="22">
        <v>3.83</v>
      </c>
      <c r="C24" s="22">
        <v>3.79</v>
      </c>
      <c r="D24" s="22">
        <v>3.8</v>
      </c>
      <c r="E24" s="22">
        <v>3.71</v>
      </c>
      <c r="F24" s="24">
        <v>3.68</v>
      </c>
      <c r="G24" s="23">
        <f t="shared" si="0"/>
        <v>3.7839438085327783</v>
      </c>
      <c r="H24" s="20">
        <f t="shared" si="1"/>
        <v>0.1200000000000001</v>
      </c>
      <c r="I24" s="3">
        <f t="shared" si="2"/>
        <v>3.71</v>
      </c>
      <c r="J24" s="3">
        <f t="shared" si="3"/>
        <v>3.83</v>
      </c>
    </row>
    <row r="25" spans="1:10" ht="15">
      <c r="A25" s="21" t="s">
        <v>20</v>
      </c>
      <c r="B25" s="22">
        <v>3.87</v>
      </c>
      <c r="C25" s="22">
        <v>3.84</v>
      </c>
      <c r="D25" s="25"/>
      <c r="E25" s="25"/>
      <c r="F25" s="24">
        <v>3.74</v>
      </c>
      <c r="G25" s="23">
        <f t="shared" si="0"/>
        <v>3.086108220603538</v>
      </c>
      <c r="H25" s="20">
        <f t="shared" si="1"/>
        <v>0.03000000000000025</v>
      </c>
      <c r="I25" s="3">
        <f t="shared" si="2"/>
        <v>3.84</v>
      </c>
      <c r="J25" s="3">
        <f t="shared" si="3"/>
        <v>3.87</v>
      </c>
    </row>
    <row r="26" spans="1:10" ht="15">
      <c r="A26" s="21" t="s">
        <v>21</v>
      </c>
      <c r="B26" s="22">
        <v>3.69</v>
      </c>
      <c r="C26" s="22">
        <v>3.56</v>
      </c>
      <c r="D26" s="25"/>
      <c r="E26" s="25"/>
      <c r="F26" s="24">
        <v>3.22</v>
      </c>
      <c r="G26" s="23">
        <f t="shared" si="0"/>
        <v>2.8652757544224765</v>
      </c>
      <c r="H26" s="20">
        <f t="shared" si="1"/>
        <v>0.1299999999999999</v>
      </c>
      <c r="I26" s="3">
        <f t="shared" si="2"/>
        <v>3.56</v>
      </c>
      <c r="J26" s="3">
        <f t="shared" si="3"/>
        <v>3.69</v>
      </c>
    </row>
    <row r="27" spans="1:10" ht="15">
      <c r="A27" s="21" t="s">
        <v>22</v>
      </c>
      <c r="B27" s="22">
        <v>3.68</v>
      </c>
      <c r="C27" s="22">
        <v>3.6</v>
      </c>
      <c r="D27" s="22">
        <v>3.84</v>
      </c>
      <c r="E27" s="22">
        <v>3.78</v>
      </c>
      <c r="F27" s="24">
        <v>3.43</v>
      </c>
      <c r="G27" s="23">
        <f t="shared" si="0"/>
        <v>3.6484183142559825</v>
      </c>
      <c r="H27" s="20">
        <f t="shared" si="1"/>
        <v>0.23999999999999977</v>
      </c>
      <c r="I27" s="3">
        <f t="shared" si="2"/>
        <v>3.6</v>
      </c>
      <c r="J27" s="3">
        <f t="shared" si="3"/>
        <v>3.84</v>
      </c>
    </row>
    <row r="28" spans="1:10" ht="15">
      <c r="A28" s="21" t="s">
        <v>23</v>
      </c>
      <c r="B28" s="22">
        <v>3.76</v>
      </c>
      <c r="C28" s="22">
        <v>3.71</v>
      </c>
      <c r="D28" s="25"/>
      <c r="E28" s="25"/>
      <c r="F28" s="24">
        <v>3.65</v>
      </c>
      <c r="G28" s="23">
        <f t="shared" si="0"/>
        <v>2.9949635796045784</v>
      </c>
      <c r="H28" s="20">
        <f t="shared" si="1"/>
        <v>0.04999999999999982</v>
      </c>
      <c r="I28" s="3">
        <f t="shared" si="2"/>
        <v>3.71</v>
      </c>
      <c r="J28" s="3">
        <f t="shared" si="3"/>
        <v>3.76</v>
      </c>
    </row>
    <row r="29" spans="1:10" ht="15">
      <c r="A29" s="26" t="s">
        <v>31</v>
      </c>
      <c r="B29" s="23">
        <f>AVERAGE(B5:B28)</f>
        <v>3.725833333333334</v>
      </c>
      <c r="C29" s="23">
        <f>AVERAGE(C5:C28)</f>
        <v>3.677142857142857</v>
      </c>
      <c r="D29" s="23">
        <f>AVERAGE(D5:D28)</f>
        <v>3.751764705882353</v>
      </c>
      <c r="E29" s="23">
        <f>AVERAGE(E5:E28)</f>
        <v>3.733333333333333</v>
      </c>
      <c r="F29" s="23">
        <f>AVERAGE(F5:F28)</f>
        <v>3.5031818181818184</v>
      </c>
      <c r="G29" s="23">
        <f t="shared" si="0"/>
        <v>3.6841466115345964</v>
      </c>
      <c r="H29" s="23">
        <f t="shared" si="1"/>
        <v>0.07462184873949607</v>
      </c>
      <c r="I29" s="27">
        <f t="shared" si="2"/>
        <v>3.677142857142857</v>
      </c>
      <c r="J29" s="27">
        <f t="shared" si="3"/>
        <v>3.751764705882353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CZ1182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9.57421875" style="40" customWidth="1"/>
    <col min="2" max="2" width="54.57421875" style="40" customWidth="1"/>
    <col min="3" max="4" width="8.8515625" style="39" customWidth="1"/>
    <col min="5" max="5" width="10.421875" style="39" customWidth="1"/>
    <col min="6" max="6" width="10.8515625" style="39" customWidth="1"/>
    <col min="7" max="7" width="8.8515625" style="39" customWidth="1"/>
    <col min="8" max="8" width="9.140625" style="40" customWidth="1"/>
    <col min="9" max="9" width="30.57421875" style="40" customWidth="1"/>
    <col min="10" max="104" width="9.140625" style="46" customWidth="1"/>
    <col min="105" max="16384" width="9.140625" style="40" customWidth="1"/>
  </cols>
  <sheetData>
    <row r="1" spans="1:9" ht="15">
      <c r="A1" s="78" t="s">
        <v>40</v>
      </c>
      <c r="I1" s="47"/>
    </row>
    <row r="2" spans="2:104" s="71" customFormat="1" ht="12.75" customHeight="1">
      <c r="B2" s="95"/>
      <c r="C2" s="96"/>
      <c r="D2" s="96"/>
      <c r="E2" s="96"/>
      <c r="F2" s="96"/>
      <c r="G2" s="96"/>
      <c r="H2" s="96"/>
      <c r="I2" s="97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</row>
    <row r="3" spans="1:104" s="75" customFormat="1" ht="15" customHeight="1">
      <c r="A3" s="98" t="s">
        <v>41</v>
      </c>
      <c r="B3" s="99"/>
      <c r="C3" s="99"/>
      <c r="D3" s="99"/>
      <c r="E3" s="99"/>
      <c r="F3" s="99"/>
      <c r="G3" s="99"/>
      <c r="H3" s="99"/>
      <c r="I3" s="100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</row>
    <row r="4" spans="2:104" s="71" customFormat="1" ht="15.75">
      <c r="B4" s="76"/>
      <c r="C4" s="72"/>
      <c r="D4" s="72"/>
      <c r="E4" s="72"/>
      <c r="F4" s="72"/>
      <c r="G4" s="72"/>
      <c r="I4" s="77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</row>
    <row r="5" spans="1:104" s="71" customFormat="1" ht="15.75">
      <c r="A5" s="101" t="s">
        <v>39</v>
      </c>
      <c r="B5" s="102"/>
      <c r="C5" s="102"/>
      <c r="D5" s="102"/>
      <c r="E5" s="102"/>
      <c r="F5" s="102"/>
      <c r="G5" s="102"/>
      <c r="H5" s="102"/>
      <c r="I5" s="10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</row>
    <row r="6" spans="1:104" s="71" customFormat="1" ht="15.75">
      <c r="A6" s="104" t="s">
        <v>43</v>
      </c>
      <c r="B6" s="105"/>
      <c r="C6" s="105"/>
      <c r="D6" s="105"/>
      <c r="E6" s="105"/>
      <c r="F6" s="105"/>
      <c r="G6" s="105"/>
      <c r="H6" s="105"/>
      <c r="I6" s="106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</row>
    <row r="7" spans="2:9" ht="15.75">
      <c r="B7" s="1"/>
      <c r="I7" s="48"/>
    </row>
    <row r="8" spans="2:9" ht="15">
      <c r="B8" s="19"/>
      <c r="C8" s="53" t="s">
        <v>24</v>
      </c>
      <c r="D8" s="54" t="s">
        <v>25</v>
      </c>
      <c r="E8" s="54" t="s">
        <v>35</v>
      </c>
      <c r="F8" s="54" t="s">
        <v>27</v>
      </c>
      <c r="G8" s="55" t="s">
        <v>28</v>
      </c>
      <c r="I8" s="48"/>
    </row>
    <row r="9" spans="2:9" ht="15">
      <c r="B9" s="38" t="s">
        <v>0</v>
      </c>
      <c r="C9" s="53">
        <v>3.19</v>
      </c>
      <c r="D9" s="54">
        <v>3.43</v>
      </c>
      <c r="E9" s="54">
        <v>3.36</v>
      </c>
      <c r="F9" s="54">
        <v>3.41</v>
      </c>
      <c r="G9" s="55">
        <v>3.51</v>
      </c>
      <c r="I9" s="48"/>
    </row>
    <row r="10" spans="2:104" s="87" customFormat="1" ht="15">
      <c r="B10" s="88" t="s">
        <v>38</v>
      </c>
      <c r="C10" s="89">
        <v>4</v>
      </c>
      <c r="D10" s="89">
        <v>3</v>
      </c>
      <c r="E10" s="89">
        <v>2</v>
      </c>
      <c r="F10" s="89">
        <v>3</v>
      </c>
      <c r="G10" s="89">
        <v>3</v>
      </c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</row>
    <row r="11" spans="2:9" ht="15">
      <c r="B11" s="36"/>
      <c r="C11" s="41"/>
      <c r="D11" s="41"/>
      <c r="E11" s="41"/>
      <c r="F11" s="41"/>
      <c r="G11" s="41"/>
      <c r="I11" s="48"/>
    </row>
    <row r="12" spans="2:9" ht="15">
      <c r="B12" s="36"/>
      <c r="C12" s="41"/>
      <c r="D12" s="41"/>
      <c r="E12" s="41"/>
      <c r="F12" s="41"/>
      <c r="G12" s="41"/>
      <c r="I12" s="48"/>
    </row>
    <row r="13" spans="2:9" ht="15">
      <c r="B13" s="36"/>
      <c r="C13" s="41"/>
      <c r="D13" s="41"/>
      <c r="E13" s="41"/>
      <c r="F13" s="41"/>
      <c r="G13" s="41"/>
      <c r="I13" s="48"/>
    </row>
    <row r="14" spans="2:9" ht="15">
      <c r="B14" s="36"/>
      <c r="C14" s="41"/>
      <c r="D14" s="41"/>
      <c r="E14" s="41"/>
      <c r="F14" s="41"/>
      <c r="G14" s="41"/>
      <c r="I14" s="80"/>
    </row>
    <row r="15" spans="2:9" ht="15">
      <c r="B15" s="36"/>
      <c r="C15" s="41"/>
      <c r="D15" s="41"/>
      <c r="E15" s="41"/>
      <c r="F15" s="41"/>
      <c r="G15" s="41"/>
      <c r="I15" s="80"/>
    </row>
    <row r="16" spans="2:9" ht="15">
      <c r="B16" s="36"/>
      <c r="C16" s="41"/>
      <c r="D16" s="41"/>
      <c r="E16" s="41"/>
      <c r="F16" s="41"/>
      <c r="G16" s="41"/>
      <c r="I16" s="81"/>
    </row>
    <row r="17" spans="2:9" ht="15">
      <c r="B17" s="36"/>
      <c r="C17" s="41"/>
      <c r="D17" s="41"/>
      <c r="E17" s="41"/>
      <c r="F17" s="41"/>
      <c r="G17" s="41"/>
      <c r="I17" s="79"/>
    </row>
    <row r="18" spans="2:9" ht="15">
      <c r="B18" s="36"/>
      <c r="C18" s="41"/>
      <c r="D18" s="41"/>
      <c r="E18" s="41"/>
      <c r="F18" s="41"/>
      <c r="G18" s="41"/>
      <c r="I18" s="79"/>
    </row>
    <row r="19" spans="2:9" ht="15">
      <c r="B19" s="36"/>
      <c r="C19" s="41"/>
      <c r="D19" s="41"/>
      <c r="E19" s="41"/>
      <c r="F19" s="41"/>
      <c r="G19" s="41"/>
      <c r="I19" s="79"/>
    </row>
    <row r="20" spans="2:9" ht="15">
      <c r="B20" s="36"/>
      <c r="C20" s="41"/>
      <c r="D20" s="41"/>
      <c r="E20" s="41"/>
      <c r="F20" s="41"/>
      <c r="G20" s="41"/>
      <c r="I20" s="79"/>
    </row>
    <row r="21" spans="2:9" ht="15">
      <c r="B21" s="36"/>
      <c r="C21" s="41"/>
      <c r="D21" s="41"/>
      <c r="E21" s="41"/>
      <c r="F21" s="41"/>
      <c r="G21" s="41"/>
      <c r="I21" s="79"/>
    </row>
    <row r="22" spans="2:9" ht="15">
      <c r="B22" s="36"/>
      <c r="C22" s="41"/>
      <c r="D22" s="41"/>
      <c r="E22" s="41"/>
      <c r="F22" s="41"/>
      <c r="G22" s="41"/>
      <c r="I22" s="81"/>
    </row>
    <row r="23" spans="2:9" ht="15">
      <c r="B23" s="36"/>
      <c r="C23" s="41"/>
      <c r="D23" s="41"/>
      <c r="E23" s="41"/>
      <c r="F23" s="41"/>
      <c r="G23" s="41"/>
      <c r="I23" s="81"/>
    </row>
    <row r="24" spans="2:9" ht="15">
      <c r="B24" s="36"/>
      <c r="C24" s="41"/>
      <c r="D24" s="41"/>
      <c r="E24" s="41"/>
      <c r="F24" s="41"/>
      <c r="G24" s="41"/>
      <c r="I24" s="48"/>
    </row>
    <row r="25" spans="2:9" ht="15">
      <c r="B25" s="36"/>
      <c r="C25" s="41"/>
      <c r="D25" s="41"/>
      <c r="E25" s="41"/>
      <c r="F25" s="41"/>
      <c r="G25" s="41"/>
      <c r="I25" s="48"/>
    </row>
    <row r="26" spans="2:9" ht="15">
      <c r="B26" s="36"/>
      <c r="C26" s="41"/>
      <c r="D26" s="41"/>
      <c r="E26" s="41"/>
      <c r="F26" s="41"/>
      <c r="G26" s="41"/>
      <c r="I26" s="48"/>
    </row>
    <row r="27" spans="2:9" ht="15">
      <c r="B27" s="36"/>
      <c r="C27" s="41"/>
      <c r="D27" s="41"/>
      <c r="E27" s="41"/>
      <c r="F27" s="41"/>
      <c r="G27" s="41"/>
      <c r="I27" s="48"/>
    </row>
    <row r="28" spans="2:9" ht="15">
      <c r="B28" s="19"/>
      <c r="C28" s="53" t="s">
        <v>24</v>
      </c>
      <c r="D28" s="54" t="s">
        <v>25</v>
      </c>
      <c r="E28" s="54" t="s">
        <v>35</v>
      </c>
      <c r="F28" s="54" t="s">
        <v>27</v>
      </c>
      <c r="G28" s="55" t="s">
        <v>28</v>
      </c>
      <c r="I28" s="48"/>
    </row>
    <row r="29" spans="2:9" ht="15">
      <c r="B29" s="38" t="s">
        <v>1</v>
      </c>
      <c r="C29" s="53">
        <v>3.59</v>
      </c>
      <c r="D29" s="54">
        <v>3.66</v>
      </c>
      <c r="E29" s="54">
        <v>3.72</v>
      </c>
      <c r="F29" s="54">
        <v>3.77</v>
      </c>
      <c r="G29" s="62">
        <v>3.64</v>
      </c>
      <c r="I29" s="48"/>
    </row>
    <row r="30" spans="2:104" s="87" customFormat="1" ht="15">
      <c r="B30" s="88" t="s">
        <v>38</v>
      </c>
      <c r="C30" s="89"/>
      <c r="D30" s="89"/>
      <c r="E30" s="89"/>
      <c r="F30" s="89"/>
      <c r="G30" s="89"/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</row>
    <row r="31" spans="2:9" ht="15">
      <c r="B31" s="21"/>
      <c r="C31" s="42"/>
      <c r="D31" s="42"/>
      <c r="E31" s="42"/>
      <c r="F31" s="42"/>
      <c r="G31" s="43"/>
      <c r="I31" s="48"/>
    </row>
    <row r="32" spans="2:9" ht="15">
      <c r="B32" s="21"/>
      <c r="C32" s="42"/>
      <c r="D32" s="42"/>
      <c r="E32" s="42"/>
      <c r="F32" s="42"/>
      <c r="G32" s="43"/>
      <c r="I32" s="48"/>
    </row>
    <row r="33" spans="2:9" ht="15">
      <c r="B33" s="21"/>
      <c r="C33" s="42"/>
      <c r="D33" s="42"/>
      <c r="E33" s="42"/>
      <c r="F33" s="42"/>
      <c r="G33" s="43"/>
      <c r="I33" s="48"/>
    </row>
    <row r="34" spans="2:9" ht="15">
      <c r="B34" s="21"/>
      <c r="C34" s="42"/>
      <c r="D34" s="42"/>
      <c r="E34" s="42"/>
      <c r="F34" s="42"/>
      <c r="G34" s="43"/>
      <c r="I34" s="48"/>
    </row>
    <row r="35" spans="2:9" ht="15">
      <c r="B35" s="21"/>
      <c r="C35" s="42"/>
      <c r="D35" s="42"/>
      <c r="E35" s="42"/>
      <c r="F35" s="42"/>
      <c r="G35" s="43"/>
      <c r="I35" s="48"/>
    </row>
    <row r="36" spans="2:9" ht="15">
      <c r="B36" s="21"/>
      <c r="C36" s="42"/>
      <c r="D36" s="42"/>
      <c r="E36" s="42"/>
      <c r="F36" s="42"/>
      <c r="G36" s="43"/>
      <c r="I36" s="48"/>
    </row>
    <row r="37" spans="2:9" ht="15">
      <c r="B37" s="21"/>
      <c r="C37" s="42"/>
      <c r="D37" s="42"/>
      <c r="E37" s="42"/>
      <c r="F37" s="42"/>
      <c r="G37" s="43"/>
      <c r="I37" s="48"/>
    </row>
    <row r="38" spans="2:9" ht="15">
      <c r="B38" s="21"/>
      <c r="C38" s="42"/>
      <c r="D38" s="42"/>
      <c r="E38" s="42"/>
      <c r="F38" s="42"/>
      <c r="G38" s="43"/>
      <c r="I38" s="48"/>
    </row>
    <row r="39" spans="2:9" ht="15">
      <c r="B39" s="21"/>
      <c r="C39" s="42"/>
      <c r="D39" s="42"/>
      <c r="E39" s="42"/>
      <c r="F39" s="42"/>
      <c r="G39" s="43"/>
      <c r="I39" s="48"/>
    </row>
    <row r="40" spans="2:9" ht="15">
      <c r="B40" s="21"/>
      <c r="C40" s="42"/>
      <c r="D40" s="42"/>
      <c r="E40" s="42"/>
      <c r="F40" s="42"/>
      <c r="G40" s="43"/>
      <c r="I40" s="48"/>
    </row>
    <row r="41" spans="2:9" ht="15">
      <c r="B41" s="21"/>
      <c r="C41" s="42"/>
      <c r="D41" s="42"/>
      <c r="E41" s="42"/>
      <c r="F41" s="42"/>
      <c r="G41" s="43"/>
      <c r="I41" s="48"/>
    </row>
    <row r="42" spans="2:9" ht="15">
      <c r="B42" s="21"/>
      <c r="C42" s="42"/>
      <c r="D42" s="42"/>
      <c r="E42" s="42"/>
      <c r="F42" s="42"/>
      <c r="G42" s="43"/>
      <c r="I42" s="48"/>
    </row>
    <row r="43" spans="2:9" ht="15">
      <c r="B43" s="21"/>
      <c r="C43" s="42"/>
      <c r="D43" s="42"/>
      <c r="E43" s="42"/>
      <c r="F43" s="42"/>
      <c r="G43" s="43"/>
      <c r="I43" s="48"/>
    </row>
    <row r="44" spans="2:9" ht="15">
      <c r="B44" s="21"/>
      <c r="C44" s="42"/>
      <c r="D44" s="42"/>
      <c r="E44" s="42"/>
      <c r="F44" s="42"/>
      <c r="G44" s="43"/>
      <c r="I44" s="48"/>
    </row>
    <row r="45" spans="2:9" ht="15">
      <c r="B45" s="21"/>
      <c r="C45" s="42"/>
      <c r="D45" s="42"/>
      <c r="E45" s="42"/>
      <c r="F45" s="42"/>
      <c r="G45" s="43"/>
      <c r="I45" s="48"/>
    </row>
    <row r="46" spans="2:9" ht="15">
      <c r="B46" s="21"/>
      <c r="C46" s="42"/>
      <c r="D46" s="42"/>
      <c r="E46" s="42"/>
      <c r="F46" s="42"/>
      <c r="G46" s="43"/>
      <c r="I46" s="48"/>
    </row>
    <row r="47" spans="2:9" ht="15">
      <c r="B47" s="21"/>
      <c r="C47" s="42"/>
      <c r="D47" s="42"/>
      <c r="E47" s="42"/>
      <c r="F47" s="42"/>
      <c r="G47" s="43"/>
      <c r="I47" s="48"/>
    </row>
    <row r="48" spans="2:9" ht="15">
      <c r="B48" s="19"/>
      <c r="C48" s="53" t="s">
        <v>24</v>
      </c>
      <c r="D48" s="54" t="s">
        <v>25</v>
      </c>
      <c r="E48" s="54" t="s">
        <v>35</v>
      </c>
      <c r="F48" s="54" t="s">
        <v>27</v>
      </c>
      <c r="G48" s="55" t="s">
        <v>28</v>
      </c>
      <c r="I48" s="48"/>
    </row>
    <row r="49" spans="2:9" ht="15">
      <c r="B49" s="38" t="s">
        <v>2</v>
      </c>
      <c r="C49" s="53">
        <v>3.11</v>
      </c>
      <c r="D49" s="54">
        <v>3.16</v>
      </c>
      <c r="E49" s="54">
        <v>3.32</v>
      </c>
      <c r="F49" s="54">
        <v>3.38</v>
      </c>
      <c r="G49" s="62">
        <v>3.08</v>
      </c>
      <c r="I49" s="48"/>
    </row>
    <row r="50" spans="2:104" s="87" customFormat="1" ht="15">
      <c r="B50" s="88" t="s">
        <v>38</v>
      </c>
      <c r="C50" s="89"/>
      <c r="D50" s="89"/>
      <c r="E50" s="89"/>
      <c r="F50" s="89"/>
      <c r="G50" s="89"/>
      <c r="I50" s="90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</row>
    <row r="51" spans="2:9" ht="15">
      <c r="B51" s="21"/>
      <c r="C51" s="42"/>
      <c r="D51" s="42"/>
      <c r="E51" s="42"/>
      <c r="F51" s="42"/>
      <c r="G51" s="43"/>
      <c r="I51" s="48"/>
    </row>
    <row r="52" spans="2:9" ht="15">
      <c r="B52" s="21"/>
      <c r="C52" s="42"/>
      <c r="D52" s="42"/>
      <c r="E52" s="42"/>
      <c r="F52" s="42"/>
      <c r="G52" s="43"/>
      <c r="I52" s="48"/>
    </row>
    <row r="53" spans="2:9" ht="15">
      <c r="B53" s="21"/>
      <c r="C53" s="42"/>
      <c r="D53" s="42"/>
      <c r="E53" s="42"/>
      <c r="F53" s="42"/>
      <c r="G53" s="43"/>
      <c r="I53" s="48"/>
    </row>
    <row r="54" spans="2:9" ht="15">
      <c r="B54" s="21"/>
      <c r="C54" s="42"/>
      <c r="D54" s="42"/>
      <c r="E54" s="42"/>
      <c r="F54" s="42"/>
      <c r="G54" s="43"/>
      <c r="I54" s="48"/>
    </row>
    <row r="55" spans="2:9" ht="15">
      <c r="B55" s="21"/>
      <c r="C55" s="42"/>
      <c r="D55" s="42"/>
      <c r="E55" s="42"/>
      <c r="F55" s="42"/>
      <c r="G55" s="43"/>
      <c r="I55" s="48"/>
    </row>
    <row r="56" spans="2:9" ht="15">
      <c r="B56" s="21"/>
      <c r="C56" s="42"/>
      <c r="D56" s="42"/>
      <c r="E56" s="42"/>
      <c r="F56" s="42"/>
      <c r="G56" s="43"/>
      <c r="I56" s="48"/>
    </row>
    <row r="57" spans="2:9" ht="15">
      <c r="B57" s="21"/>
      <c r="C57" s="42"/>
      <c r="D57" s="42"/>
      <c r="E57" s="42"/>
      <c r="F57" s="42"/>
      <c r="G57" s="43"/>
      <c r="I57" s="48"/>
    </row>
    <row r="58" spans="2:9" ht="15">
      <c r="B58" s="21"/>
      <c r="C58" s="42"/>
      <c r="D58" s="42"/>
      <c r="E58" s="42"/>
      <c r="F58" s="42"/>
      <c r="G58" s="43"/>
      <c r="I58" s="48"/>
    </row>
    <row r="59" spans="2:9" ht="15">
      <c r="B59" s="21"/>
      <c r="C59" s="42"/>
      <c r="D59" s="42"/>
      <c r="E59" s="42"/>
      <c r="F59" s="42"/>
      <c r="G59" s="43"/>
      <c r="I59" s="48"/>
    </row>
    <row r="60" spans="2:9" ht="15">
      <c r="B60" s="21"/>
      <c r="C60" s="42"/>
      <c r="D60" s="42"/>
      <c r="E60" s="42"/>
      <c r="F60" s="42"/>
      <c r="G60" s="43"/>
      <c r="I60" s="48"/>
    </row>
    <row r="61" spans="2:9" ht="15">
      <c r="B61" s="21"/>
      <c r="C61" s="42"/>
      <c r="D61" s="42"/>
      <c r="E61" s="42"/>
      <c r="F61" s="42"/>
      <c r="G61" s="43"/>
      <c r="I61" s="48"/>
    </row>
    <row r="62" spans="2:9" ht="15">
      <c r="B62" s="21"/>
      <c r="C62" s="42"/>
      <c r="D62" s="42"/>
      <c r="E62" s="42"/>
      <c r="F62" s="42"/>
      <c r="G62" s="43"/>
      <c r="I62" s="48"/>
    </row>
    <row r="63" spans="2:9" ht="15">
      <c r="B63" s="21"/>
      <c r="C63" s="42"/>
      <c r="D63" s="42"/>
      <c r="E63" s="42"/>
      <c r="F63" s="42"/>
      <c r="G63" s="43"/>
      <c r="I63" s="48"/>
    </row>
    <row r="64" spans="2:9" ht="15">
      <c r="B64" s="21"/>
      <c r="C64" s="42"/>
      <c r="D64" s="42"/>
      <c r="E64" s="42"/>
      <c r="F64" s="42"/>
      <c r="G64" s="43"/>
      <c r="I64" s="48"/>
    </row>
    <row r="65" spans="2:9" ht="15">
      <c r="B65" s="21"/>
      <c r="C65" s="42"/>
      <c r="D65" s="42"/>
      <c r="E65" s="42"/>
      <c r="F65" s="42"/>
      <c r="G65" s="43"/>
      <c r="I65" s="48"/>
    </row>
    <row r="66" spans="2:9" ht="15">
      <c r="B66" s="21"/>
      <c r="C66" s="42"/>
      <c r="D66" s="42"/>
      <c r="E66" s="42"/>
      <c r="F66" s="42"/>
      <c r="G66" s="43"/>
      <c r="I66" s="48"/>
    </row>
    <row r="67" spans="2:9" ht="15">
      <c r="B67" s="21"/>
      <c r="C67" s="42"/>
      <c r="D67" s="42"/>
      <c r="E67" s="42"/>
      <c r="F67" s="42"/>
      <c r="G67" s="43"/>
      <c r="I67" s="48"/>
    </row>
    <row r="68" spans="2:9" ht="15">
      <c r="B68" s="19"/>
      <c r="C68" s="56" t="s">
        <v>24</v>
      </c>
      <c r="D68" s="60" t="s">
        <v>25</v>
      </c>
      <c r="E68" s="60" t="s">
        <v>35</v>
      </c>
      <c r="F68" s="60" t="s">
        <v>27</v>
      </c>
      <c r="G68" s="61" t="s">
        <v>28</v>
      </c>
      <c r="I68" s="48"/>
    </row>
    <row r="69" spans="2:9" ht="15" customHeight="1">
      <c r="B69" s="57" t="s">
        <v>3</v>
      </c>
      <c r="C69" s="53">
        <v>3.42</v>
      </c>
      <c r="D69" s="63">
        <v>3.65</v>
      </c>
      <c r="E69" s="63">
        <v>3.38</v>
      </c>
      <c r="F69" s="63"/>
      <c r="G69" s="62">
        <v>3.6</v>
      </c>
      <c r="I69" s="48"/>
    </row>
    <row r="70" spans="2:104" s="87" customFormat="1" ht="15">
      <c r="B70" s="88" t="s">
        <v>38</v>
      </c>
      <c r="C70" s="89"/>
      <c r="D70" s="89"/>
      <c r="E70" s="89"/>
      <c r="F70" s="89"/>
      <c r="G70" s="89"/>
      <c r="I70" s="90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</row>
    <row r="71" spans="2:9" ht="15" customHeight="1">
      <c r="B71" s="21"/>
      <c r="C71" s="42"/>
      <c r="D71" s="43"/>
      <c r="E71" s="43"/>
      <c r="F71" s="44"/>
      <c r="G71" s="43"/>
      <c r="I71" s="48"/>
    </row>
    <row r="72" spans="2:9" ht="15" customHeight="1">
      <c r="B72" s="21"/>
      <c r="C72" s="42"/>
      <c r="D72" s="43"/>
      <c r="E72" s="43"/>
      <c r="F72" s="44"/>
      <c r="G72" s="43"/>
      <c r="I72" s="48"/>
    </row>
    <row r="73" spans="2:9" ht="15" customHeight="1">
      <c r="B73" s="21"/>
      <c r="C73" s="42"/>
      <c r="D73" s="43"/>
      <c r="E73" s="43"/>
      <c r="F73" s="44"/>
      <c r="G73" s="43"/>
      <c r="I73" s="48"/>
    </row>
    <row r="74" spans="2:9" ht="15" customHeight="1">
      <c r="B74" s="21"/>
      <c r="C74" s="42"/>
      <c r="D74" s="43"/>
      <c r="E74" s="43"/>
      <c r="F74" s="44"/>
      <c r="G74" s="43"/>
      <c r="I74" s="48"/>
    </row>
    <row r="75" spans="2:9" ht="15" customHeight="1">
      <c r="B75" s="21"/>
      <c r="C75" s="42"/>
      <c r="D75" s="43"/>
      <c r="E75" s="43"/>
      <c r="F75" s="44"/>
      <c r="G75" s="43"/>
      <c r="I75" s="48"/>
    </row>
    <row r="76" spans="2:9" ht="15" customHeight="1">
      <c r="B76" s="21"/>
      <c r="C76" s="42"/>
      <c r="D76" s="43"/>
      <c r="E76" s="43"/>
      <c r="F76" s="44"/>
      <c r="G76" s="43"/>
      <c r="I76" s="48"/>
    </row>
    <row r="77" spans="2:9" ht="15" customHeight="1">
      <c r="B77" s="21"/>
      <c r="C77" s="42"/>
      <c r="D77" s="43"/>
      <c r="E77" s="43"/>
      <c r="F77" s="44"/>
      <c r="G77" s="43"/>
      <c r="I77" s="48"/>
    </row>
    <row r="78" spans="2:9" ht="15" customHeight="1">
      <c r="B78" s="21"/>
      <c r="C78" s="42"/>
      <c r="D78" s="43"/>
      <c r="E78" s="43"/>
      <c r="F78" s="44"/>
      <c r="G78" s="43"/>
      <c r="I78" s="48"/>
    </row>
    <row r="79" spans="2:9" ht="15" customHeight="1">
      <c r="B79" s="21"/>
      <c r="C79" s="42"/>
      <c r="D79" s="43"/>
      <c r="E79" s="43"/>
      <c r="F79" s="44"/>
      <c r="G79" s="43"/>
      <c r="I79" s="48"/>
    </row>
    <row r="80" spans="2:9" ht="15" customHeight="1">
      <c r="B80" s="21"/>
      <c r="C80" s="42"/>
      <c r="D80" s="43"/>
      <c r="E80" s="43"/>
      <c r="F80" s="44"/>
      <c r="G80" s="43"/>
      <c r="I80" s="48"/>
    </row>
    <row r="81" spans="2:9" ht="15" customHeight="1">
      <c r="B81" s="21"/>
      <c r="C81" s="42"/>
      <c r="D81" s="43"/>
      <c r="E81" s="43"/>
      <c r="F81" s="44"/>
      <c r="G81" s="43"/>
      <c r="I81" s="48"/>
    </row>
    <row r="82" spans="2:9" ht="15" customHeight="1">
      <c r="B82" s="21"/>
      <c r="C82" s="42"/>
      <c r="D82" s="43"/>
      <c r="E82" s="43"/>
      <c r="F82" s="44"/>
      <c r="G82" s="43"/>
      <c r="I82" s="48"/>
    </row>
    <row r="83" spans="2:9" ht="15" customHeight="1">
      <c r="B83" s="21"/>
      <c r="C83" s="42"/>
      <c r="D83" s="43"/>
      <c r="E83" s="43"/>
      <c r="F83" s="44"/>
      <c r="G83" s="43"/>
      <c r="I83" s="48"/>
    </row>
    <row r="84" spans="2:9" ht="15" customHeight="1">
      <c r="B84" s="21"/>
      <c r="C84" s="42"/>
      <c r="D84" s="43"/>
      <c r="E84" s="43"/>
      <c r="F84" s="44"/>
      <c r="G84" s="43"/>
      <c r="I84" s="48"/>
    </row>
    <row r="85" spans="2:9" ht="15" customHeight="1">
      <c r="B85" s="21"/>
      <c r="C85" s="42"/>
      <c r="D85" s="43"/>
      <c r="E85" s="43"/>
      <c r="F85" s="44"/>
      <c r="G85" s="43"/>
      <c r="I85" s="48"/>
    </row>
    <row r="86" spans="2:9" ht="15" customHeight="1">
      <c r="B86" s="21"/>
      <c r="C86" s="42"/>
      <c r="D86" s="43"/>
      <c r="E86" s="43"/>
      <c r="F86" s="44"/>
      <c r="G86" s="43"/>
      <c r="I86" s="48"/>
    </row>
    <row r="87" spans="2:104" s="45" customFormat="1" ht="15" customHeight="1">
      <c r="B87" s="37"/>
      <c r="C87" s="43"/>
      <c r="D87" s="43"/>
      <c r="E87" s="43"/>
      <c r="F87" s="43"/>
      <c r="G87" s="43"/>
      <c r="I87" s="49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</row>
    <row r="88" spans="2:9" ht="15">
      <c r="B88" s="19"/>
      <c r="C88" s="53" t="s">
        <v>24</v>
      </c>
      <c r="D88" s="54" t="s">
        <v>25</v>
      </c>
      <c r="E88" s="54" t="s">
        <v>35</v>
      </c>
      <c r="F88" s="54" t="s">
        <v>27</v>
      </c>
      <c r="G88" s="55" t="s">
        <v>28</v>
      </c>
      <c r="I88" s="48"/>
    </row>
    <row r="89" spans="2:9" ht="14.25" customHeight="1">
      <c r="B89" s="57" t="s">
        <v>4</v>
      </c>
      <c r="C89" s="53">
        <v>3.19</v>
      </c>
      <c r="D89" s="54">
        <v>3.35</v>
      </c>
      <c r="E89" s="54">
        <v>3.22</v>
      </c>
      <c r="F89" s="54">
        <v>3.3</v>
      </c>
      <c r="G89" s="62">
        <v>3.26</v>
      </c>
      <c r="I89" s="48"/>
    </row>
    <row r="90" spans="2:104" s="87" customFormat="1" ht="15">
      <c r="B90" s="88" t="s">
        <v>38</v>
      </c>
      <c r="C90" s="89"/>
      <c r="D90" s="89"/>
      <c r="E90" s="89"/>
      <c r="F90" s="89"/>
      <c r="G90" s="89"/>
      <c r="I90" s="90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</row>
    <row r="91" spans="2:9" ht="14.25" customHeight="1">
      <c r="B91" s="21"/>
      <c r="C91" s="42"/>
      <c r="D91" s="42"/>
      <c r="E91" s="42"/>
      <c r="F91" s="42"/>
      <c r="G91" s="43"/>
      <c r="I91" s="48"/>
    </row>
    <row r="92" spans="2:9" ht="14.25" customHeight="1">
      <c r="B92" s="21"/>
      <c r="C92" s="42"/>
      <c r="D92" s="42"/>
      <c r="E92" s="42"/>
      <c r="F92" s="42"/>
      <c r="G92" s="43"/>
      <c r="I92" s="48"/>
    </row>
    <row r="93" spans="2:9" ht="14.25" customHeight="1">
      <c r="B93" s="21"/>
      <c r="C93" s="42"/>
      <c r="D93" s="42"/>
      <c r="E93" s="42"/>
      <c r="F93" s="42"/>
      <c r="G93" s="43"/>
      <c r="I93" s="48"/>
    </row>
    <row r="94" spans="2:9" ht="14.25" customHeight="1">
      <c r="B94" s="21"/>
      <c r="C94" s="42"/>
      <c r="D94" s="42"/>
      <c r="E94" s="42"/>
      <c r="F94" s="42"/>
      <c r="G94" s="43"/>
      <c r="I94" s="48"/>
    </row>
    <row r="95" spans="2:9" ht="14.25" customHeight="1">
      <c r="B95" s="21"/>
      <c r="C95" s="42"/>
      <c r="D95" s="42"/>
      <c r="E95" s="42"/>
      <c r="F95" s="42"/>
      <c r="G95" s="43"/>
      <c r="I95" s="48"/>
    </row>
    <row r="96" spans="2:9" ht="14.25" customHeight="1">
      <c r="B96" s="21"/>
      <c r="C96" s="42"/>
      <c r="D96" s="42"/>
      <c r="E96" s="42"/>
      <c r="F96" s="42"/>
      <c r="G96" s="43"/>
      <c r="I96" s="48"/>
    </row>
    <row r="97" spans="2:9" ht="14.25" customHeight="1">
      <c r="B97" s="21"/>
      <c r="C97" s="42"/>
      <c r="D97" s="42"/>
      <c r="E97" s="42"/>
      <c r="F97" s="42"/>
      <c r="G97" s="43"/>
      <c r="I97" s="48"/>
    </row>
    <row r="98" spans="2:9" ht="14.25" customHeight="1">
      <c r="B98" s="21"/>
      <c r="C98" s="42"/>
      <c r="D98" s="42"/>
      <c r="E98" s="42"/>
      <c r="F98" s="42"/>
      <c r="G98" s="43"/>
      <c r="I98" s="48"/>
    </row>
    <row r="99" spans="2:9" ht="14.25" customHeight="1">
      <c r="B99" s="21"/>
      <c r="C99" s="42"/>
      <c r="D99" s="42"/>
      <c r="E99" s="42"/>
      <c r="F99" s="42"/>
      <c r="G99" s="43"/>
      <c r="I99" s="48"/>
    </row>
    <row r="100" spans="2:9" ht="14.25" customHeight="1">
      <c r="B100" s="21"/>
      <c r="C100" s="42"/>
      <c r="D100" s="42"/>
      <c r="E100" s="42"/>
      <c r="F100" s="42"/>
      <c r="G100" s="43"/>
      <c r="I100" s="48"/>
    </row>
    <row r="101" spans="2:9" ht="14.25" customHeight="1">
      <c r="B101" s="21"/>
      <c r="C101" s="42"/>
      <c r="D101" s="42"/>
      <c r="E101" s="42"/>
      <c r="F101" s="42"/>
      <c r="G101" s="43"/>
      <c r="I101" s="48"/>
    </row>
    <row r="102" spans="2:9" ht="14.25" customHeight="1">
      <c r="B102" s="21"/>
      <c r="C102" s="42"/>
      <c r="D102" s="42"/>
      <c r="E102" s="42"/>
      <c r="F102" s="42"/>
      <c r="G102" s="43"/>
      <c r="I102" s="48"/>
    </row>
    <row r="103" spans="2:9" ht="14.25" customHeight="1">
      <c r="B103" s="21"/>
      <c r="C103" s="42"/>
      <c r="D103" s="42"/>
      <c r="E103" s="42"/>
      <c r="F103" s="42"/>
      <c r="G103" s="43"/>
      <c r="I103" s="48"/>
    </row>
    <row r="104" spans="2:9" ht="14.25" customHeight="1">
      <c r="B104" s="21"/>
      <c r="C104" s="42"/>
      <c r="D104" s="42"/>
      <c r="E104" s="42"/>
      <c r="F104" s="42"/>
      <c r="G104" s="43"/>
      <c r="I104" s="48"/>
    </row>
    <row r="105" spans="2:9" ht="14.25" customHeight="1">
      <c r="B105" s="21"/>
      <c r="C105" s="42"/>
      <c r="D105" s="42"/>
      <c r="E105" s="42"/>
      <c r="F105" s="42"/>
      <c r="G105" s="43"/>
      <c r="I105" s="48"/>
    </row>
    <row r="106" spans="2:9" ht="14.25" customHeight="1">
      <c r="B106" s="21"/>
      <c r="C106" s="42"/>
      <c r="D106" s="42"/>
      <c r="E106" s="42"/>
      <c r="F106" s="42"/>
      <c r="G106" s="43"/>
      <c r="I106" s="48"/>
    </row>
    <row r="107" spans="2:9" ht="15">
      <c r="B107" s="19"/>
      <c r="C107" s="53" t="s">
        <v>24</v>
      </c>
      <c r="D107" s="54" t="s">
        <v>25</v>
      </c>
      <c r="E107" s="54" t="s">
        <v>35</v>
      </c>
      <c r="F107" s="54" t="s">
        <v>27</v>
      </c>
      <c r="G107" s="55" t="s">
        <v>28</v>
      </c>
      <c r="I107" s="48"/>
    </row>
    <row r="108" spans="2:9" ht="13.5" customHeight="1">
      <c r="B108" s="38" t="s">
        <v>5</v>
      </c>
      <c r="C108" s="53">
        <v>3.73</v>
      </c>
      <c r="D108" s="54">
        <v>3.6</v>
      </c>
      <c r="E108" s="63"/>
      <c r="F108" s="54">
        <v>3.58</v>
      </c>
      <c r="G108" s="62">
        <v>3.5</v>
      </c>
      <c r="I108" s="48"/>
    </row>
    <row r="109" spans="2:104" s="87" customFormat="1" ht="15">
      <c r="B109" s="88" t="s">
        <v>38</v>
      </c>
      <c r="C109" s="89"/>
      <c r="D109" s="89"/>
      <c r="E109" s="89"/>
      <c r="F109" s="89"/>
      <c r="G109" s="89"/>
      <c r="I109" s="90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</row>
    <row r="110" spans="2:9" ht="15">
      <c r="B110" s="19"/>
      <c r="C110" s="42"/>
      <c r="D110" s="42"/>
      <c r="E110" s="42"/>
      <c r="F110" s="42"/>
      <c r="G110" s="42"/>
      <c r="I110" s="48"/>
    </row>
    <row r="111" spans="2:9" ht="15">
      <c r="B111" s="19"/>
      <c r="C111" s="42"/>
      <c r="D111" s="42"/>
      <c r="E111" s="42"/>
      <c r="F111" s="42"/>
      <c r="G111" s="42"/>
      <c r="I111" s="48"/>
    </row>
    <row r="112" spans="2:9" ht="15">
      <c r="B112" s="19"/>
      <c r="C112" s="42"/>
      <c r="D112" s="42"/>
      <c r="E112" s="42"/>
      <c r="F112" s="42"/>
      <c r="G112" s="42"/>
      <c r="I112" s="48"/>
    </row>
    <row r="113" spans="2:9" ht="15">
      <c r="B113" s="19"/>
      <c r="C113" s="42"/>
      <c r="D113" s="42"/>
      <c r="E113" s="42"/>
      <c r="F113" s="42"/>
      <c r="G113" s="42"/>
      <c r="I113" s="48"/>
    </row>
    <row r="114" spans="2:9" ht="15">
      <c r="B114" s="19"/>
      <c r="C114" s="42"/>
      <c r="D114" s="42"/>
      <c r="E114" s="42"/>
      <c r="F114" s="42"/>
      <c r="G114" s="42"/>
      <c r="I114" s="48"/>
    </row>
    <row r="115" spans="2:9" ht="15">
      <c r="B115" s="19"/>
      <c r="C115" s="42"/>
      <c r="D115" s="42"/>
      <c r="E115" s="42"/>
      <c r="F115" s="42"/>
      <c r="G115" s="42"/>
      <c r="I115" s="48"/>
    </row>
    <row r="116" spans="2:9" ht="15">
      <c r="B116" s="19"/>
      <c r="C116" s="42"/>
      <c r="D116" s="42"/>
      <c r="E116" s="42"/>
      <c r="F116" s="42"/>
      <c r="G116" s="42"/>
      <c r="I116" s="48"/>
    </row>
    <row r="117" spans="2:9" ht="15">
      <c r="B117" s="19"/>
      <c r="C117" s="42"/>
      <c r="D117" s="42"/>
      <c r="E117" s="42"/>
      <c r="F117" s="42"/>
      <c r="G117" s="42"/>
      <c r="I117" s="48"/>
    </row>
    <row r="118" spans="2:9" ht="15">
      <c r="B118" s="19"/>
      <c r="C118" s="42"/>
      <c r="D118" s="42"/>
      <c r="E118" s="42"/>
      <c r="F118" s="42"/>
      <c r="G118" s="42"/>
      <c r="I118" s="48"/>
    </row>
    <row r="119" spans="2:9" ht="15">
      <c r="B119" s="19"/>
      <c r="C119" s="42"/>
      <c r="D119" s="42"/>
      <c r="E119" s="42"/>
      <c r="F119" s="42"/>
      <c r="G119" s="42"/>
      <c r="I119" s="48"/>
    </row>
    <row r="120" spans="2:9" ht="15">
      <c r="B120" s="19"/>
      <c r="C120" s="42"/>
      <c r="D120" s="42"/>
      <c r="E120" s="42"/>
      <c r="F120" s="42"/>
      <c r="G120" s="42"/>
      <c r="I120" s="48"/>
    </row>
    <row r="121" spans="2:9" ht="15">
      <c r="B121" s="19"/>
      <c r="C121" s="42"/>
      <c r="D121" s="42"/>
      <c r="E121" s="42"/>
      <c r="F121" s="42"/>
      <c r="G121" s="42"/>
      <c r="I121" s="48"/>
    </row>
    <row r="122" spans="2:9" ht="15">
      <c r="B122" s="19"/>
      <c r="C122" s="42"/>
      <c r="D122" s="42"/>
      <c r="E122" s="42"/>
      <c r="F122" s="42"/>
      <c r="G122" s="42"/>
      <c r="I122" s="48"/>
    </row>
    <row r="123" spans="2:9" ht="15">
      <c r="B123" s="19"/>
      <c r="C123" s="42"/>
      <c r="D123" s="42"/>
      <c r="E123" s="42"/>
      <c r="F123" s="42"/>
      <c r="G123" s="42"/>
      <c r="I123" s="48"/>
    </row>
    <row r="124" spans="2:9" ht="15">
      <c r="B124" s="19"/>
      <c r="C124" s="42"/>
      <c r="D124" s="42"/>
      <c r="E124" s="42"/>
      <c r="F124" s="42"/>
      <c r="G124" s="42"/>
      <c r="I124" s="48"/>
    </row>
    <row r="125" spans="2:9" ht="15">
      <c r="B125" s="19"/>
      <c r="C125" s="53" t="s">
        <v>24</v>
      </c>
      <c r="D125" s="54" t="s">
        <v>25</v>
      </c>
      <c r="E125" s="54" t="s">
        <v>35</v>
      </c>
      <c r="F125" s="54" t="s">
        <v>27</v>
      </c>
      <c r="G125" s="55" t="s">
        <v>28</v>
      </c>
      <c r="I125" s="48"/>
    </row>
    <row r="126" spans="2:9" ht="15">
      <c r="B126" s="38" t="s">
        <v>6</v>
      </c>
      <c r="C126" s="53">
        <v>3.29</v>
      </c>
      <c r="D126" s="63">
        <v>3.36</v>
      </c>
      <c r="E126" s="63"/>
      <c r="F126" s="63"/>
      <c r="G126" s="62">
        <v>3.18</v>
      </c>
      <c r="I126" s="48"/>
    </row>
    <row r="127" spans="2:104" s="87" customFormat="1" ht="15">
      <c r="B127" s="88" t="s">
        <v>38</v>
      </c>
      <c r="C127" s="89"/>
      <c r="D127" s="89"/>
      <c r="E127" s="89"/>
      <c r="F127" s="89"/>
      <c r="G127" s="89"/>
      <c r="I127" s="90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</row>
    <row r="128" spans="2:9" ht="15">
      <c r="B128" s="21"/>
      <c r="C128" s="42"/>
      <c r="D128" s="43"/>
      <c r="E128" s="44"/>
      <c r="F128" s="44"/>
      <c r="G128" s="43"/>
      <c r="I128" s="48"/>
    </row>
    <row r="129" spans="2:9" ht="15">
      <c r="B129" s="21"/>
      <c r="C129" s="42"/>
      <c r="D129" s="43"/>
      <c r="E129" s="44"/>
      <c r="F129" s="44"/>
      <c r="G129" s="43"/>
      <c r="I129" s="48"/>
    </row>
    <row r="130" spans="2:9" ht="15">
      <c r="B130" s="21"/>
      <c r="C130" s="42"/>
      <c r="D130" s="43"/>
      <c r="E130" s="44"/>
      <c r="F130" s="44"/>
      <c r="G130" s="43"/>
      <c r="I130" s="48"/>
    </row>
    <row r="131" spans="2:9" ht="15">
      <c r="B131" s="21"/>
      <c r="C131" s="42"/>
      <c r="D131" s="43"/>
      <c r="E131" s="44"/>
      <c r="F131" s="44"/>
      <c r="G131" s="43"/>
      <c r="I131" s="48"/>
    </row>
    <row r="132" spans="2:9" ht="15">
      <c r="B132" s="21"/>
      <c r="C132" s="42"/>
      <c r="D132" s="43"/>
      <c r="E132" s="44"/>
      <c r="F132" s="44"/>
      <c r="G132" s="43"/>
      <c r="I132" s="48"/>
    </row>
    <row r="133" spans="2:9" ht="15">
      <c r="B133" s="21"/>
      <c r="C133" s="42"/>
      <c r="D133" s="43"/>
      <c r="E133" s="44"/>
      <c r="F133" s="44"/>
      <c r="G133" s="43"/>
      <c r="I133" s="48"/>
    </row>
    <row r="134" spans="2:9" ht="15">
      <c r="B134" s="21"/>
      <c r="C134" s="42"/>
      <c r="D134" s="43"/>
      <c r="E134" s="44"/>
      <c r="F134" s="44"/>
      <c r="G134" s="43"/>
      <c r="I134" s="48"/>
    </row>
    <row r="135" spans="2:9" ht="15">
      <c r="B135" s="21"/>
      <c r="C135" s="42"/>
      <c r="D135" s="43"/>
      <c r="E135" s="44"/>
      <c r="F135" s="44"/>
      <c r="G135" s="43"/>
      <c r="I135" s="48"/>
    </row>
    <row r="136" spans="2:9" ht="15">
      <c r="B136" s="21"/>
      <c r="C136" s="42"/>
      <c r="D136" s="43"/>
      <c r="E136" s="44"/>
      <c r="F136" s="44"/>
      <c r="G136" s="43"/>
      <c r="I136" s="48"/>
    </row>
    <row r="137" spans="2:9" ht="15">
      <c r="B137" s="21"/>
      <c r="C137" s="42"/>
      <c r="D137" s="43"/>
      <c r="E137" s="44"/>
      <c r="F137" s="44"/>
      <c r="G137" s="43"/>
      <c r="I137" s="48"/>
    </row>
    <row r="138" spans="2:9" ht="15">
      <c r="B138" s="21"/>
      <c r="C138" s="42"/>
      <c r="D138" s="43"/>
      <c r="E138" s="44"/>
      <c r="F138" s="44"/>
      <c r="G138" s="43"/>
      <c r="I138" s="48"/>
    </row>
    <row r="139" spans="2:9" ht="15">
      <c r="B139" s="21"/>
      <c r="C139" s="42"/>
      <c r="D139" s="43"/>
      <c r="E139" s="44"/>
      <c r="F139" s="44"/>
      <c r="G139" s="43"/>
      <c r="I139" s="48"/>
    </row>
    <row r="140" spans="2:9" ht="15">
      <c r="B140" s="21"/>
      <c r="C140" s="42"/>
      <c r="D140" s="43"/>
      <c r="E140" s="44"/>
      <c r="F140" s="44"/>
      <c r="G140" s="43"/>
      <c r="I140" s="48"/>
    </row>
    <row r="141" spans="2:9" ht="15">
      <c r="B141" s="21"/>
      <c r="C141" s="42"/>
      <c r="D141" s="43"/>
      <c r="E141" s="44"/>
      <c r="F141" s="44"/>
      <c r="G141" s="43"/>
      <c r="I141" s="48"/>
    </row>
    <row r="142" spans="2:9" ht="15">
      <c r="B142" s="21"/>
      <c r="C142" s="42"/>
      <c r="D142" s="43"/>
      <c r="E142" s="44"/>
      <c r="F142" s="44"/>
      <c r="G142" s="43"/>
      <c r="I142" s="48"/>
    </row>
    <row r="143" spans="2:9" ht="15">
      <c r="B143" s="19"/>
      <c r="C143" s="53" t="s">
        <v>24</v>
      </c>
      <c r="D143" s="54" t="s">
        <v>25</v>
      </c>
      <c r="E143" s="54" t="s">
        <v>35</v>
      </c>
      <c r="F143" s="54" t="s">
        <v>27</v>
      </c>
      <c r="G143" s="55" t="s">
        <v>28</v>
      </c>
      <c r="I143" s="48"/>
    </row>
    <row r="144" spans="2:9" ht="15">
      <c r="B144" s="38" t="s">
        <v>7</v>
      </c>
      <c r="C144" s="53">
        <v>3.26</v>
      </c>
      <c r="D144" s="63"/>
      <c r="E144" s="63">
        <v>3.34</v>
      </c>
      <c r="F144" s="63"/>
      <c r="G144" s="62">
        <v>3.14</v>
      </c>
      <c r="I144" s="48"/>
    </row>
    <row r="145" spans="2:104" s="87" customFormat="1" ht="15">
      <c r="B145" s="88" t="s">
        <v>38</v>
      </c>
      <c r="C145" s="89"/>
      <c r="D145" s="89"/>
      <c r="E145" s="89"/>
      <c r="F145" s="89"/>
      <c r="G145" s="89"/>
      <c r="I145" s="90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</row>
    <row r="146" spans="2:9" ht="15">
      <c r="B146" s="21"/>
      <c r="C146" s="42"/>
      <c r="D146" s="44"/>
      <c r="E146" s="43"/>
      <c r="F146" s="44"/>
      <c r="G146" s="43"/>
      <c r="I146" s="48"/>
    </row>
    <row r="147" spans="2:9" ht="15">
      <c r="B147" s="21"/>
      <c r="C147" s="42"/>
      <c r="D147" s="44"/>
      <c r="E147" s="43"/>
      <c r="F147" s="44"/>
      <c r="G147" s="43"/>
      <c r="I147" s="48"/>
    </row>
    <row r="148" spans="2:9" ht="15">
      <c r="B148" s="21"/>
      <c r="C148" s="42"/>
      <c r="D148" s="44"/>
      <c r="E148" s="43"/>
      <c r="F148" s="44"/>
      <c r="G148" s="43"/>
      <c r="I148" s="48"/>
    </row>
    <row r="149" spans="2:9" ht="15">
      <c r="B149" s="21"/>
      <c r="C149" s="42"/>
      <c r="D149" s="44"/>
      <c r="E149" s="43"/>
      <c r="F149" s="44"/>
      <c r="G149" s="43"/>
      <c r="I149" s="48"/>
    </row>
    <row r="150" spans="2:9" ht="15">
      <c r="B150" s="21"/>
      <c r="C150" s="42"/>
      <c r="D150" s="44"/>
      <c r="E150" s="43"/>
      <c r="F150" s="44"/>
      <c r="G150" s="43"/>
      <c r="I150" s="48"/>
    </row>
    <row r="151" spans="2:9" ht="15">
      <c r="B151" s="21"/>
      <c r="C151" s="42"/>
      <c r="D151" s="44"/>
      <c r="E151" s="43"/>
      <c r="F151" s="44"/>
      <c r="G151" s="43"/>
      <c r="I151" s="48"/>
    </row>
    <row r="152" spans="2:9" ht="15">
      <c r="B152" s="21"/>
      <c r="C152" s="42"/>
      <c r="D152" s="44"/>
      <c r="E152" s="43"/>
      <c r="F152" s="44"/>
      <c r="G152" s="43"/>
      <c r="I152" s="48"/>
    </row>
    <row r="153" spans="2:9" ht="15">
      <c r="B153" s="21"/>
      <c r="C153" s="42"/>
      <c r="D153" s="44"/>
      <c r="E153" s="43"/>
      <c r="F153" s="44"/>
      <c r="G153" s="43"/>
      <c r="I153" s="48"/>
    </row>
    <row r="154" spans="2:9" ht="15">
      <c r="B154" s="21"/>
      <c r="C154" s="42"/>
      <c r="D154" s="44"/>
      <c r="E154" s="43"/>
      <c r="F154" s="44"/>
      <c r="G154" s="43"/>
      <c r="I154" s="48"/>
    </row>
    <row r="155" spans="2:9" ht="15">
      <c r="B155" s="21"/>
      <c r="C155" s="42"/>
      <c r="D155" s="44"/>
      <c r="E155" s="43"/>
      <c r="F155" s="44"/>
      <c r="G155" s="43"/>
      <c r="I155" s="48"/>
    </row>
    <row r="156" spans="2:9" ht="15">
      <c r="B156" s="21"/>
      <c r="C156" s="42"/>
      <c r="D156" s="44"/>
      <c r="E156" s="43"/>
      <c r="F156" s="44"/>
      <c r="G156" s="43"/>
      <c r="I156" s="48"/>
    </row>
    <row r="157" spans="2:9" ht="15">
      <c r="B157" s="21"/>
      <c r="C157" s="42"/>
      <c r="D157" s="44"/>
      <c r="E157" s="43"/>
      <c r="F157" s="44"/>
      <c r="G157" s="43"/>
      <c r="I157" s="48"/>
    </row>
    <row r="158" spans="2:9" ht="15">
      <c r="B158" s="21"/>
      <c r="C158" s="42"/>
      <c r="D158" s="44"/>
      <c r="E158" s="43"/>
      <c r="F158" s="44"/>
      <c r="G158" s="43"/>
      <c r="I158" s="48"/>
    </row>
    <row r="159" spans="2:9" ht="15">
      <c r="B159" s="21"/>
      <c r="C159" s="42"/>
      <c r="D159" s="44"/>
      <c r="E159" s="43"/>
      <c r="F159" s="44"/>
      <c r="G159" s="43"/>
      <c r="I159" s="48"/>
    </row>
    <row r="160" spans="2:9" ht="15">
      <c r="B160" s="21"/>
      <c r="C160" s="42"/>
      <c r="D160" s="44"/>
      <c r="E160" s="43"/>
      <c r="F160" s="44"/>
      <c r="G160" s="43"/>
      <c r="I160" s="48"/>
    </row>
    <row r="161" spans="2:9" ht="15">
      <c r="B161" s="19"/>
      <c r="C161" s="53" t="s">
        <v>24</v>
      </c>
      <c r="D161" s="54" t="s">
        <v>25</v>
      </c>
      <c r="E161" s="54" t="s">
        <v>35</v>
      </c>
      <c r="F161" s="54" t="s">
        <v>27</v>
      </c>
      <c r="G161" s="55" t="s">
        <v>28</v>
      </c>
      <c r="I161" s="48"/>
    </row>
    <row r="162" spans="2:9" ht="15">
      <c r="B162" s="38" t="s">
        <v>8</v>
      </c>
      <c r="C162" s="53">
        <v>3.39</v>
      </c>
      <c r="D162" s="54">
        <v>3.51</v>
      </c>
      <c r="E162" s="63"/>
      <c r="F162" s="63"/>
      <c r="G162" s="62">
        <v>3.26</v>
      </c>
      <c r="I162" s="48"/>
    </row>
    <row r="163" spans="2:104" s="87" customFormat="1" ht="15">
      <c r="B163" s="88" t="s">
        <v>38</v>
      </c>
      <c r="C163" s="89"/>
      <c r="D163" s="89"/>
      <c r="E163" s="89"/>
      <c r="F163" s="89"/>
      <c r="G163" s="89"/>
      <c r="I163" s="90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</row>
    <row r="164" spans="2:9" ht="15">
      <c r="B164" s="21"/>
      <c r="C164" s="42"/>
      <c r="D164" s="42"/>
      <c r="E164" s="44"/>
      <c r="F164" s="44"/>
      <c r="G164" s="43"/>
      <c r="I164" s="48"/>
    </row>
    <row r="165" spans="2:9" ht="15">
      <c r="B165" s="21"/>
      <c r="C165" s="42"/>
      <c r="D165" s="42"/>
      <c r="E165" s="44"/>
      <c r="F165" s="44"/>
      <c r="G165" s="43"/>
      <c r="I165" s="48"/>
    </row>
    <row r="166" spans="2:9" ht="15">
      <c r="B166" s="21"/>
      <c r="C166" s="42"/>
      <c r="D166" s="42"/>
      <c r="E166" s="44"/>
      <c r="F166" s="44"/>
      <c r="G166" s="43"/>
      <c r="I166" s="48"/>
    </row>
    <row r="167" spans="2:9" ht="15">
      <c r="B167" s="21"/>
      <c r="C167" s="42"/>
      <c r="D167" s="42"/>
      <c r="E167" s="44"/>
      <c r="F167" s="44"/>
      <c r="G167" s="43"/>
      <c r="I167" s="48"/>
    </row>
    <row r="168" spans="2:9" ht="15">
      <c r="B168" s="21"/>
      <c r="C168" s="42"/>
      <c r="D168" s="42"/>
      <c r="E168" s="44"/>
      <c r="F168" s="44"/>
      <c r="G168" s="43"/>
      <c r="I168" s="48"/>
    </row>
    <row r="169" spans="2:9" ht="15">
      <c r="B169" s="21"/>
      <c r="C169" s="42"/>
      <c r="D169" s="42"/>
      <c r="E169" s="44"/>
      <c r="F169" s="44"/>
      <c r="G169" s="43"/>
      <c r="I169" s="48"/>
    </row>
    <row r="170" spans="2:9" ht="15">
      <c r="B170" s="21"/>
      <c r="C170" s="42"/>
      <c r="D170" s="42"/>
      <c r="E170" s="44"/>
      <c r="F170" s="44"/>
      <c r="G170" s="43"/>
      <c r="I170" s="48"/>
    </row>
    <row r="171" spans="2:9" ht="15">
      <c r="B171" s="21"/>
      <c r="C171" s="42"/>
      <c r="D171" s="42"/>
      <c r="E171" s="44"/>
      <c r="F171" s="44"/>
      <c r="G171" s="43"/>
      <c r="I171" s="48"/>
    </row>
    <row r="172" spans="2:9" ht="15">
      <c r="B172" s="21"/>
      <c r="C172" s="42"/>
      <c r="D172" s="42"/>
      <c r="E172" s="44"/>
      <c r="F172" s="44"/>
      <c r="G172" s="43"/>
      <c r="I172" s="48"/>
    </row>
    <row r="173" spans="2:9" ht="15">
      <c r="B173" s="21"/>
      <c r="C173" s="42"/>
      <c r="D173" s="42"/>
      <c r="E173" s="44"/>
      <c r="F173" s="44"/>
      <c r="G173" s="43"/>
      <c r="I173" s="48"/>
    </row>
    <row r="174" spans="2:9" ht="15">
      <c r="B174" s="21"/>
      <c r="C174" s="42"/>
      <c r="D174" s="42"/>
      <c r="E174" s="44"/>
      <c r="F174" s="44"/>
      <c r="G174" s="43"/>
      <c r="I174" s="48"/>
    </row>
    <row r="175" spans="2:9" ht="15">
      <c r="B175" s="21"/>
      <c r="C175" s="42"/>
      <c r="D175" s="42"/>
      <c r="E175" s="44"/>
      <c r="F175" s="44"/>
      <c r="G175" s="43"/>
      <c r="I175" s="48"/>
    </row>
    <row r="176" spans="2:9" ht="15">
      <c r="B176" s="21"/>
      <c r="C176" s="42"/>
      <c r="D176" s="42"/>
      <c r="E176" s="44"/>
      <c r="F176" s="44"/>
      <c r="G176" s="43"/>
      <c r="I176" s="48"/>
    </row>
    <row r="177" spans="2:9" ht="15">
      <c r="B177" s="21"/>
      <c r="C177" s="42"/>
      <c r="D177" s="42"/>
      <c r="E177" s="44"/>
      <c r="F177" s="44"/>
      <c r="G177" s="43"/>
      <c r="I177" s="48"/>
    </row>
    <row r="178" spans="2:9" ht="15">
      <c r="B178" s="21"/>
      <c r="C178" s="42"/>
      <c r="D178" s="42"/>
      <c r="E178" s="44"/>
      <c r="F178" s="44"/>
      <c r="G178" s="43"/>
      <c r="I178" s="48"/>
    </row>
    <row r="179" spans="2:9" ht="15">
      <c r="B179" s="19"/>
      <c r="C179" s="53" t="s">
        <v>24</v>
      </c>
      <c r="D179" s="54" t="s">
        <v>25</v>
      </c>
      <c r="E179" s="54" t="s">
        <v>35</v>
      </c>
      <c r="F179" s="54" t="s">
        <v>27</v>
      </c>
      <c r="G179" s="55" t="s">
        <v>28</v>
      </c>
      <c r="I179" s="48"/>
    </row>
    <row r="180" spans="2:9" ht="14.25" customHeight="1">
      <c r="B180" s="57" t="s">
        <v>9</v>
      </c>
      <c r="C180" s="53">
        <v>3.53</v>
      </c>
      <c r="D180" s="54">
        <v>3.64</v>
      </c>
      <c r="E180" s="54">
        <v>3.63</v>
      </c>
      <c r="F180" s="63"/>
      <c r="G180" s="62">
        <v>3.34</v>
      </c>
      <c r="I180" s="48"/>
    </row>
    <row r="181" spans="2:104" s="87" customFormat="1" ht="15">
      <c r="B181" s="88" t="s">
        <v>38</v>
      </c>
      <c r="C181" s="89"/>
      <c r="D181" s="89"/>
      <c r="E181" s="89"/>
      <c r="F181" s="89"/>
      <c r="G181" s="89"/>
      <c r="I181" s="90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</row>
    <row r="182" spans="2:9" ht="14.25" customHeight="1">
      <c r="B182" s="21"/>
      <c r="C182" s="42"/>
      <c r="D182" s="42"/>
      <c r="E182" s="42"/>
      <c r="F182" s="44"/>
      <c r="G182" s="43"/>
      <c r="I182" s="48"/>
    </row>
    <row r="183" spans="2:9" ht="14.25" customHeight="1">
      <c r="B183" s="21"/>
      <c r="C183" s="42"/>
      <c r="D183" s="42"/>
      <c r="E183" s="42"/>
      <c r="F183" s="44"/>
      <c r="G183" s="43"/>
      <c r="I183" s="48"/>
    </row>
    <row r="184" spans="2:9" ht="14.25" customHeight="1">
      <c r="B184" s="21"/>
      <c r="C184" s="42"/>
      <c r="D184" s="42"/>
      <c r="E184" s="42"/>
      <c r="F184" s="44"/>
      <c r="G184" s="43"/>
      <c r="I184" s="48"/>
    </row>
    <row r="185" spans="2:9" ht="14.25" customHeight="1">
      <c r="B185" s="21"/>
      <c r="C185" s="42"/>
      <c r="D185" s="42"/>
      <c r="E185" s="42"/>
      <c r="F185" s="44"/>
      <c r="G185" s="43"/>
      <c r="I185" s="48"/>
    </row>
    <row r="186" spans="2:9" ht="14.25" customHeight="1">
      <c r="B186" s="21"/>
      <c r="C186" s="42"/>
      <c r="D186" s="42"/>
      <c r="E186" s="42"/>
      <c r="F186" s="44"/>
      <c r="G186" s="43"/>
      <c r="I186" s="48"/>
    </row>
    <row r="187" spans="2:9" ht="14.25" customHeight="1">
      <c r="B187" s="21"/>
      <c r="C187" s="42"/>
      <c r="D187" s="42"/>
      <c r="E187" s="42"/>
      <c r="F187" s="44"/>
      <c r="G187" s="43"/>
      <c r="I187" s="48"/>
    </row>
    <row r="188" spans="2:9" ht="14.25" customHeight="1">
      <c r="B188" s="21"/>
      <c r="C188" s="42"/>
      <c r="D188" s="42"/>
      <c r="E188" s="42"/>
      <c r="F188" s="44"/>
      <c r="G188" s="43"/>
      <c r="I188" s="48"/>
    </row>
    <row r="189" spans="2:9" ht="14.25" customHeight="1">
      <c r="B189" s="21"/>
      <c r="C189" s="42"/>
      <c r="D189" s="42"/>
      <c r="E189" s="42"/>
      <c r="F189" s="44"/>
      <c r="G189" s="43"/>
      <c r="I189" s="48"/>
    </row>
    <row r="190" spans="2:9" ht="14.25" customHeight="1">
      <c r="B190" s="21"/>
      <c r="C190" s="42"/>
      <c r="D190" s="42"/>
      <c r="E190" s="42"/>
      <c r="F190" s="44"/>
      <c r="G190" s="43"/>
      <c r="I190" s="48"/>
    </row>
    <row r="191" spans="2:9" ht="14.25" customHeight="1">
      <c r="B191" s="21"/>
      <c r="C191" s="42"/>
      <c r="D191" s="42"/>
      <c r="E191" s="42"/>
      <c r="F191" s="44"/>
      <c r="G191" s="43"/>
      <c r="I191" s="48"/>
    </row>
    <row r="192" spans="2:9" ht="14.25" customHeight="1">
      <c r="B192" s="21"/>
      <c r="C192" s="42"/>
      <c r="D192" s="42"/>
      <c r="E192" s="42"/>
      <c r="F192" s="44"/>
      <c r="G192" s="43"/>
      <c r="I192" s="48"/>
    </row>
    <row r="193" spans="2:9" ht="14.25" customHeight="1">
      <c r="B193" s="21"/>
      <c r="C193" s="42"/>
      <c r="D193" s="42"/>
      <c r="E193" s="42"/>
      <c r="F193" s="44"/>
      <c r="G193" s="43"/>
      <c r="I193" s="48"/>
    </row>
    <row r="194" spans="2:9" ht="14.25" customHeight="1">
      <c r="B194" s="21"/>
      <c r="C194" s="42"/>
      <c r="D194" s="42"/>
      <c r="E194" s="42"/>
      <c r="F194" s="44"/>
      <c r="G194" s="43"/>
      <c r="I194" s="48"/>
    </row>
    <row r="195" spans="2:9" ht="14.25" customHeight="1">
      <c r="B195" s="21"/>
      <c r="C195" s="42"/>
      <c r="D195" s="42"/>
      <c r="E195" s="42"/>
      <c r="F195" s="44"/>
      <c r="G195" s="43"/>
      <c r="I195" s="48"/>
    </row>
    <row r="196" spans="2:9" ht="14.25" customHeight="1">
      <c r="B196" s="21"/>
      <c r="C196" s="42"/>
      <c r="D196" s="42"/>
      <c r="E196" s="42"/>
      <c r="F196" s="44"/>
      <c r="G196" s="43"/>
      <c r="I196" s="48"/>
    </row>
    <row r="197" spans="2:9" ht="14.25" customHeight="1">
      <c r="B197" s="21"/>
      <c r="C197" s="42"/>
      <c r="D197" s="42"/>
      <c r="E197" s="42"/>
      <c r="F197" s="44"/>
      <c r="G197" s="43"/>
      <c r="I197" s="48"/>
    </row>
    <row r="198" spans="2:9" ht="15">
      <c r="B198" s="19"/>
      <c r="C198" s="53" t="s">
        <v>24</v>
      </c>
      <c r="D198" s="54" t="s">
        <v>25</v>
      </c>
      <c r="E198" s="54" t="s">
        <v>35</v>
      </c>
      <c r="F198" s="54" t="s">
        <v>27</v>
      </c>
      <c r="G198" s="55" t="s">
        <v>28</v>
      </c>
      <c r="I198" s="48"/>
    </row>
    <row r="199" spans="2:9" ht="15">
      <c r="B199" s="38" t="s">
        <v>10</v>
      </c>
      <c r="C199" s="56">
        <v>3.06</v>
      </c>
      <c r="D199" s="58"/>
      <c r="E199" s="60">
        <v>3.09</v>
      </c>
      <c r="F199" s="58"/>
      <c r="G199" s="59"/>
      <c r="I199" s="48"/>
    </row>
    <row r="200" spans="2:104" s="87" customFormat="1" ht="15">
      <c r="B200" s="88" t="s">
        <v>38</v>
      </c>
      <c r="C200" s="89"/>
      <c r="D200" s="89"/>
      <c r="E200" s="89"/>
      <c r="F200" s="89"/>
      <c r="G200" s="89"/>
      <c r="I200" s="90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</row>
    <row r="201" spans="2:9" ht="15">
      <c r="B201" s="21"/>
      <c r="C201" s="42"/>
      <c r="D201" s="44"/>
      <c r="E201" s="42"/>
      <c r="F201" s="44"/>
      <c r="G201" s="44"/>
      <c r="I201" s="48"/>
    </row>
    <row r="202" spans="2:9" ht="15">
      <c r="B202" s="21"/>
      <c r="C202" s="42"/>
      <c r="D202" s="44"/>
      <c r="E202" s="42"/>
      <c r="F202" s="44"/>
      <c r="G202" s="44"/>
      <c r="I202" s="48"/>
    </row>
    <row r="203" spans="2:9" ht="15">
      <c r="B203" s="21"/>
      <c r="C203" s="42"/>
      <c r="D203" s="44"/>
      <c r="E203" s="42"/>
      <c r="F203" s="44"/>
      <c r="G203" s="44"/>
      <c r="I203" s="48"/>
    </row>
    <row r="204" spans="2:9" ht="15">
      <c r="B204" s="21"/>
      <c r="C204" s="42"/>
      <c r="D204" s="44"/>
      <c r="E204" s="42"/>
      <c r="F204" s="44"/>
      <c r="G204" s="44"/>
      <c r="I204" s="48"/>
    </row>
    <row r="205" spans="2:9" ht="15">
      <c r="B205" s="21"/>
      <c r="C205" s="42"/>
      <c r="D205" s="44"/>
      <c r="E205" s="42"/>
      <c r="F205" s="44"/>
      <c r="G205" s="44"/>
      <c r="I205" s="48"/>
    </row>
    <row r="206" spans="2:9" ht="15">
      <c r="B206" s="21"/>
      <c r="C206" s="42"/>
      <c r="D206" s="44"/>
      <c r="E206" s="42"/>
      <c r="F206" s="44"/>
      <c r="G206" s="44"/>
      <c r="I206" s="48"/>
    </row>
    <row r="207" spans="2:9" ht="15">
      <c r="B207" s="21"/>
      <c r="C207" s="42"/>
      <c r="D207" s="44"/>
      <c r="E207" s="42"/>
      <c r="F207" s="44"/>
      <c r="G207" s="44"/>
      <c r="I207" s="48"/>
    </row>
    <row r="208" spans="2:9" ht="15">
      <c r="B208" s="21"/>
      <c r="C208" s="42"/>
      <c r="D208" s="44"/>
      <c r="E208" s="42"/>
      <c r="F208" s="44"/>
      <c r="G208" s="44"/>
      <c r="I208" s="48"/>
    </row>
    <row r="209" spans="2:9" ht="15">
      <c r="B209" s="21"/>
      <c r="C209" s="42"/>
      <c r="D209" s="44"/>
      <c r="E209" s="42"/>
      <c r="F209" s="44"/>
      <c r="G209" s="44"/>
      <c r="I209" s="48"/>
    </row>
    <row r="210" spans="2:9" ht="15">
      <c r="B210" s="21"/>
      <c r="C210" s="42"/>
      <c r="D210" s="44"/>
      <c r="E210" s="42"/>
      <c r="F210" s="44"/>
      <c r="G210" s="44"/>
      <c r="I210" s="48"/>
    </row>
    <row r="211" spans="2:9" ht="15">
      <c r="B211" s="21"/>
      <c r="C211" s="42"/>
      <c r="D211" s="44"/>
      <c r="E211" s="42"/>
      <c r="F211" s="44"/>
      <c r="G211" s="44"/>
      <c r="I211" s="48"/>
    </row>
    <row r="212" spans="2:9" ht="15">
      <c r="B212" s="21"/>
      <c r="C212" s="42"/>
      <c r="D212" s="44"/>
      <c r="E212" s="42"/>
      <c r="F212" s="44"/>
      <c r="G212" s="44"/>
      <c r="I212" s="48"/>
    </row>
    <row r="213" spans="2:9" ht="15">
      <c r="B213" s="21"/>
      <c r="C213" s="42"/>
      <c r="D213" s="44"/>
      <c r="E213" s="42"/>
      <c r="F213" s="44"/>
      <c r="G213" s="44"/>
      <c r="I213" s="48"/>
    </row>
    <row r="214" spans="2:9" ht="15">
      <c r="B214" s="21"/>
      <c r="C214" s="42"/>
      <c r="D214" s="44"/>
      <c r="E214" s="42"/>
      <c r="F214" s="44"/>
      <c r="G214" s="44"/>
      <c r="I214" s="48"/>
    </row>
    <row r="215" spans="2:9" ht="15">
      <c r="B215" s="21"/>
      <c r="C215" s="42"/>
      <c r="D215" s="44"/>
      <c r="E215" s="42"/>
      <c r="F215" s="44"/>
      <c r="G215" s="44"/>
      <c r="I215" s="48"/>
    </row>
    <row r="216" spans="2:9" ht="15">
      <c r="B216" s="19"/>
      <c r="C216" s="53" t="s">
        <v>24</v>
      </c>
      <c r="D216" s="54" t="s">
        <v>25</v>
      </c>
      <c r="E216" s="54" t="s">
        <v>35</v>
      </c>
      <c r="F216" s="54" t="s">
        <v>27</v>
      </c>
      <c r="G216" s="55" t="s">
        <v>28</v>
      </c>
      <c r="I216" s="48"/>
    </row>
    <row r="217" spans="2:9" ht="25.5">
      <c r="B217" s="38" t="s">
        <v>11</v>
      </c>
      <c r="C217" s="53">
        <v>3.18</v>
      </c>
      <c r="D217" s="54">
        <v>3.49</v>
      </c>
      <c r="E217" s="54">
        <v>3.22</v>
      </c>
      <c r="F217" s="54">
        <v>3.49</v>
      </c>
      <c r="G217" s="62">
        <v>3.34</v>
      </c>
      <c r="I217" s="48"/>
    </row>
    <row r="218" spans="2:104" s="87" customFormat="1" ht="15">
      <c r="B218" s="88" t="s">
        <v>38</v>
      </c>
      <c r="C218" s="89"/>
      <c r="D218" s="89"/>
      <c r="E218" s="89"/>
      <c r="F218" s="89"/>
      <c r="G218" s="89"/>
      <c r="I218" s="90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</row>
    <row r="219" spans="2:9" ht="15">
      <c r="B219" s="21"/>
      <c r="C219" s="42"/>
      <c r="D219" s="42"/>
      <c r="E219" s="42"/>
      <c r="F219" s="42"/>
      <c r="G219" s="43"/>
      <c r="I219" s="48"/>
    </row>
    <row r="220" spans="2:9" ht="15">
      <c r="B220" s="21"/>
      <c r="C220" s="42"/>
      <c r="D220" s="42"/>
      <c r="E220" s="42"/>
      <c r="F220" s="42"/>
      <c r="G220" s="43"/>
      <c r="I220" s="48"/>
    </row>
    <row r="221" spans="2:9" ht="15">
      <c r="B221" s="21"/>
      <c r="C221" s="42"/>
      <c r="D221" s="42"/>
      <c r="E221" s="42"/>
      <c r="F221" s="42"/>
      <c r="G221" s="43"/>
      <c r="I221" s="48"/>
    </row>
    <row r="222" spans="2:9" ht="15">
      <c r="B222" s="21"/>
      <c r="C222" s="42"/>
      <c r="D222" s="42"/>
      <c r="E222" s="42"/>
      <c r="F222" s="42"/>
      <c r="G222" s="43"/>
      <c r="I222" s="48"/>
    </row>
    <row r="223" spans="2:9" ht="15">
      <c r="B223" s="21"/>
      <c r="C223" s="42"/>
      <c r="D223" s="42"/>
      <c r="E223" s="42"/>
      <c r="F223" s="42"/>
      <c r="G223" s="43"/>
      <c r="I223" s="48"/>
    </row>
    <row r="224" spans="2:9" ht="15">
      <c r="B224" s="21"/>
      <c r="C224" s="42"/>
      <c r="D224" s="42"/>
      <c r="E224" s="42"/>
      <c r="F224" s="42"/>
      <c r="G224" s="43"/>
      <c r="I224" s="48"/>
    </row>
    <row r="225" spans="2:9" ht="15">
      <c r="B225" s="21"/>
      <c r="C225" s="42"/>
      <c r="D225" s="42"/>
      <c r="E225" s="42"/>
      <c r="F225" s="42"/>
      <c r="G225" s="43"/>
      <c r="I225" s="48"/>
    </row>
    <row r="226" spans="2:9" ht="15">
      <c r="B226" s="21"/>
      <c r="C226" s="42"/>
      <c r="D226" s="42"/>
      <c r="E226" s="42"/>
      <c r="F226" s="42"/>
      <c r="G226" s="43"/>
      <c r="I226" s="48"/>
    </row>
    <row r="227" spans="2:9" ht="15">
      <c r="B227" s="21"/>
      <c r="C227" s="42"/>
      <c r="D227" s="42"/>
      <c r="E227" s="42"/>
      <c r="F227" s="42"/>
      <c r="G227" s="43"/>
      <c r="I227" s="48"/>
    </row>
    <row r="228" spans="2:9" ht="15">
      <c r="B228" s="21"/>
      <c r="C228" s="42"/>
      <c r="D228" s="42"/>
      <c r="E228" s="42"/>
      <c r="F228" s="42"/>
      <c r="G228" s="43"/>
      <c r="I228" s="48"/>
    </row>
    <row r="229" spans="2:9" ht="15">
      <c r="B229" s="21"/>
      <c r="C229" s="42"/>
      <c r="D229" s="42"/>
      <c r="E229" s="42"/>
      <c r="F229" s="42"/>
      <c r="G229" s="43"/>
      <c r="I229" s="48"/>
    </row>
    <row r="230" spans="2:9" ht="15">
      <c r="B230" s="21"/>
      <c r="C230" s="42"/>
      <c r="D230" s="42"/>
      <c r="E230" s="42"/>
      <c r="F230" s="42"/>
      <c r="G230" s="43"/>
      <c r="I230" s="48"/>
    </row>
    <row r="231" spans="2:9" ht="15">
      <c r="B231" s="21"/>
      <c r="C231" s="42"/>
      <c r="D231" s="42"/>
      <c r="E231" s="42"/>
      <c r="F231" s="42"/>
      <c r="G231" s="43"/>
      <c r="I231" s="48"/>
    </row>
    <row r="232" spans="2:9" ht="15">
      <c r="B232" s="21"/>
      <c r="C232" s="42"/>
      <c r="D232" s="42"/>
      <c r="E232" s="42"/>
      <c r="F232" s="42"/>
      <c r="G232" s="43"/>
      <c r="I232" s="48"/>
    </row>
    <row r="233" spans="2:9" ht="15">
      <c r="B233" s="21"/>
      <c r="C233" s="42"/>
      <c r="D233" s="42"/>
      <c r="E233" s="42"/>
      <c r="F233" s="42"/>
      <c r="G233" s="43"/>
      <c r="I233" s="48"/>
    </row>
    <row r="234" spans="2:9" ht="15">
      <c r="B234" s="19"/>
      <c r="C234" s="56" t="s">
        <v>24</v>
      </c>
      <c r="D234" s="60" t="s">
        <v>25</v>
      </c>
      <c r="E234" s="60" t="s">
        <v>35</v>
      </c>
      <c r="F234" s="60" t="s">
        <v>27</v>
      </c>
      <c r="G234" s="61" t="s">
        <v>28</v>
      </c>
      <c r="I234" s="48"/>
    </row>
    <row r="235" spans="2:9" ht="15">
      <c r="B235" s="38" t="s">
        <v>12</v>
      </c>
      <c r="C235" s="53">
        <v>3.6</v>
      </c>
      <c r="D235" s="54">
        <v>3.65</v>
      </c>
      <c r="E235" s="54">
        <v>3.56</v>
      </c>
      <c r="F235" s="54">
        <v>3.59</v>
      </c>
      <c r="G235" s="62">
        <v>3.57</v>
      </c>
      <c r="I235" s="48"/>
    </row>
    <row r="236" spans="2:104" s="87" customFormat="1" ht="15">
      <c r="B236" s="88" t="s">
        <v>38</v>
      </c>
      <c r="C236" s="89"/>
      <c r="D236" s="89"/>
      <c r="E236" s="89"/>
      <c r="F236" s="89"/>
      <c r="G236" s="89"/>
      <c r="I236" s="90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</row>
    <row r="237" spans="2:9" ht="15">
      <c r="B237" s="21"/>
      <c r="C237" s="42"/>
      <c r="D237" s="42"/>
      <c r="E237" s="42"/>
      <c r="F237" s="42"/>
      <c r="G237" s="43"/>
      <c r="I237" s="48"/>
    </row>
    <row r="238" spans="2:9" ht="15">
      <c r="B238" s="21"/>
      <c r="C238" s="42"/>
      <c r="D238" s="42"/>
      <c r="E238" s="42"/>
      <c r="F238" s="42"/>
      <c r="G238" s="43"/>
      <c r="I238" s="48"/>
    </row>
    <row r="239" spans="2:9" ht="15">
      <c r="B239" s="21"/>
      <c r="C239" s="42"/>
      <c r="D239" s="42"/>
      <c r="E239" s="42"/>
      <c r="F239" s="42"/>
      <c r="G239" s="43"/>
      <c r="I239" s="48"/>
    </row>
    <row r="240" spans="2:9" ht="15">
      <c r="B240" s="21"/>
      <c r="C240" s="42"/>
      <c r="D240" s="42"/>
      <c r="E240" s="42"/>
      <c r="F240" s="42"/>
      <c r="G240" s="43"/>
      <c r="I240" s="48"/>
    </row>
    <row r="241" spans="2:9" ht="15">
      <c r="B241" s="21"/>
      <c r="C241" s="42"/>
      <c r="D241" s="42"/>
      <c r="E241" s="42"/>
      <c r="F241" s="42"/>
      <c r="G241" s="43"/>
      <c r="I241" s="48"/>
    </row>
    <row r="242" spans="2:9" ht="15">
      <c r="B242" s="21"/>
      <c r="C242" s="42"/>
      <c r="D242" s="42"/>
      <c r="E242" s="42"/>
      <c r="F242" s="42"/>
      <c r="G242" s="43"/>
      <c r="I242" s="48"/>
    </row>
    <row r="243" spans="2:9" ht="15">
      <c r="B243" s="21"/>
      <c r="C243" s="42"/>
      <c r="D243" s="42"/>
      <c r="E243" s="42"/>
      <c r="F243" s="42"/>
      <c r="G243" s="43"/>
      <c r="I243" s="48"/>
    </row>
    <row r="244" spans="2:9" ht="15">
      <c r="B244" s="21"/>
      <c r="C244" s="42"/>
      <c r="D244" s="42"/>
      <c r="E244" s="42"/>
      <c r="F244" s="42"/>
      <c r="G244" s="43"/>
      <c r="I244" s="48"/>
    </row>
    <row r="245" spans="2:9" ht="15">
      <c r="B245" s="21"/>
      <c r="C245" s="42"/>
      <c r="D245" s="42"/>
      <c r="E245" s="42"/>
      <c r="F245" s="42"/>
      <c r="G245" s="43"/>
      <c r="I245" s="48"/>
    </row>
    <row r="246" spans="2:9" ht="15">
      <c r="B246" s="21"/>
      <c r="C246" s="42"/>
      <c r="D246" s="42"/>
      <c r="E246" s="42"/>
      <c r="F246" s="42"/>
      <c r="G246" s="43"/>
      <c r="I246" s="48"/>
    </row>
    <row r="247" spans="2:9" ht="15">
      <c r="B247" s="21"/>
      <c r="C247" s="42"/>
      <c r="D247" s="42"/>
      <c r="E247" s="42"/>
      <c r="F247" s="42"/>
      <c r="G247" s="43"/>
      <c r="I247" s="48"/>
    </row>
    <row r="248" spans="2:9" ht="15">
      <c r="B248" s="21"/>
      <c r="C248" s="42"/>
      <c r="D248" s="42"/>
      <c r="E248" s="42"/>
      <c r="F248" s="42"/>
      <c r="G248" s="43"/>
      <c r="I248" s="48"/>
    </row>
    <row r="249" spans="2:9" ht="15">
      <c r="B249" s="21"/>
      <c r="C249" s="42"/>
      <c r="D249" s="42"/>
      <c r="E249" s="42"/>
      <c r="F249" s="42"/>
      <c r="G249" s="43"/>
      <c r="I249" s="48"/>
    </row>
    <row r="250" spans="2:9" ht="15">
      <c r="B250" s="21"/>
      <c r="C250" s="42"/>
      <c r="D250" s="42"/>
      <c r="E250" s="42"/>
      <c r="F250" s="42"/>
      <c r="G250" s="43"/>
      <c r="I250" s="48"/>
    </row>
    <row r="251" spans="2:9" ht="15">
      <c r="B251" s="21"/>
      <c r="C251" s="42"/>
      <c r="D251" s="42"/>
      <c r="E251" s="42"/>
      <c r="F251" s="42"/>
      <c r="G251" s="43"/>
      <c r="I251" s="48"/>
    </row>
    <row r="252" spans="2:9" ht="15">
      <c r="B252" s="19"/>
      <c r="C252" s="53" t="s">
        <v>24</v>
      </c>
      <c r="D252" s="54" t="s">
        <v>25</v>
      </c>
      <c r="E252" s="54" t="s">
        <v>35</v>
      </c>
      <c r="F252" s="54" t="s">
        <v>27</v>
      </c>
      <c r="G252" s="55" t="s">
        <v>28</v>
      </c>
      <c r="I252" s="48"/>
    </row>
    <row r="253" spans="2:9" ht="15">
      <c r="B253" s="38" t="s">
        <v>13</v>
      </c>
      <c r="C253" s="53">
        <v>2.93</v>
      </c>
      <c r="D253" s="63"/>
      <c r="E253" s="54">
        <v>2.96</v>
      </c>
      <c r="F253" s="58"/>
      <c r="G253" s="59"/>
      <c r="I253" s="48"/>
    </row>
    <row r="254" spans="2:104" s="87" customFormat="1" ht="15">
      <c r="B254" s="88" t="s">
        <v>38</v>
      </c>
      <c r="C254" s="89"/>
      <c r="D254" s="89"/>
      <c r="E254" s="89"/>
      <c r="F254" s="89"/>
      <c r="G254" s="89"/>
      <c r="I254" s="90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</row>
    <row r="255" spans="2:9" ht="15">
      <c r="B255" s="21"/>
      <c r="C255" s="42"/>
      <c r="D255" s="44"/>
      <c r="E255" s="42"/>
      <c r="F255" s="44"/>
      <c r="G255" s="44"/>
      <c r="I255" s="48"/>
    </row>
    <row r="256" spans="2:9" ht="15">
      <c r="B256" s="21"/>
      <c r="C256" s="42"/>
      <c r="D256" s="44"/>
      <c r="E256" s="42"/>
      <c r="F256" s="44"/>
      <c r="G256" s="44"/>
      <c r="I256" s="48"/>
    </row>
    <row r="257" spans="2:9" ht="15">
      <c r="B257" s="21"/>
      <c r="C257" s="42"/>
      <c r="D257" s="44"/>
      <c r="E257" s="42"/>
      <c r="F257" s="44"/>
      <c r="G257" s="44"/>
      <c r="I257" s="48"/>
    </row>
    <row r="258" spans="2:9" ht="15">
      <c r="B258" s="21"/>
      <c r="C258" s="42"/>
      <c r="D258" s="44"/>
      <c r="E258" s="42"/>
      <c r="F258" s="44"/>
      <c r="G258" s="44"/>
      <c r="I258" s="48"/>
    </row>
    <row r="259" spans="2:9" ht="15">
      <c r="B259" s="21"/>
      <c r="C259" s="42"/>
      <c r="D259" s="44"/>
      <c r="E259" s="42"/>
      <c r="F259" s="44"/>
      <c r="G259" s="44"/>
      <c r="I259" s="48"/>
    </row>
    <row r="260" spans="2:9" ht="15">
      <c r="B260" s="21"/>
      <c r="C260" s="42"/>
      <c r="D260" s="44"/>
      <c r="E260" s="42"/>
      <c r="F260" s="44"/>
      <c r="G260" s="44"/>
      <c r="I260" s="48"/>
    </row>
    <row r="261" spans="2:9" ht="15">
      <c r="B261" s="21"/>
      <c r="C261" s="42"/>
      <c r="D261" s="44"/>
      <c r="E261" s="42"/>
      <c r="F261" s="44"/>
      <c r="G261" s="44"/>
      <c r="I261" s="48"/>
    </row>
    <row r="262" spans="2:9" ht="15">
      <c r="B262" s="21"/>
      <c r="C262" s="42"/>
      <c r="D262" s="44"/>
      <c r="E262" s="42"/>
      <c r="F262" s="44"/>
      <c r="G262" s="44"/>
      <c r="I262" s="48"/>
    </row>
    <row r="263" spans="2:9" ht="15">
      <c r="B263" s="21"/>
      <c r="C263" s="42"/>
      <c r="D263" s="44"/>
      <c r="E263" s="42"/>
      <c r="F263" s="44"/>
      <c r="G263" s="44"/>
      <c r="I263" s="48"/>
    </row>
    <row r="264" spans="2:9" ht="15">
      <c r="B264" s="21"/>
      <c r="C264" s="42"/>
      <c r="D264" s="44"/>
      <c r="E264" s="42"/>
      <c r="F264" s="44"/>
      <c r="G264" s="44"/>
      <c r="I264" s="48"/>
    </row>
    <row r="265" spans="2:9" ht="15">
      <c r="B265" s="21"/>
      <c r="C265" s="42"/>
      <c r="D265" s="44"/>
      <c r="E265" s="42"/>
      <c r="F265" s="44"/>
      <c r="G265" s="44"/>
      <c r="I265" s="48"/>
    </row>
    <row r="266" spans="2:9" ht="15">
      <c r="B266" s="21"/>
      <c r="C266" s="42"/>
      <c r="D266" s="44"/>
      <c r="E266" s="42"/>
      <c r="F266" s="44"/>
      <c r="G266" s="44"/>
      <c r="I266" s="48"/>
    </row>
    <row r="267" spans="2:9" ht="15">
      <c r="B267" s="21"/>
      <c r="C267" s="42"/>
      <c r="D267" s="44"/>
      <c r="E267" s="42"/>
      <c r="F267" s="44"/>
      <c r="G267" s="44"/>
      <c r="I267" s="48"/>
    </row>
    <row r="268" spans="2:9" ht="15">
      <c r="B268" s="21"/>
      <c r="C268" s="42"/>
      <c r="D268" s="44"/>
      <c r="E268" s="42"/>
      <c r="F268" s="44"/>
      <c r="G268" s="44"/>
      <c r="I268" s="48"/>
    </row>
    <row r="269" spans="2:9" ht="15">
      <c r="B269" s="19"/>
      <c r="C269" s="53" t="s">
        <v>24</v>
      </c>
      <c r="D269" s="54" t="s">
        <v>25</v>
      </c>
      <c r="E269" s="54" t="s">
        <v>35</v>
      </c>
      <c r="F269" s="54" t="s">
        <v>27</v>
      </c>
      <c r="G269" s="55" t="s">
        <v>28</v>
      </c>
      <c r="I269" s="48"/>
    </row>
    <row r="270" spans="2:9" ht="15">
      <c r="B270" s="38" t="s">
        <v>14</v>
      </c>
      <c r="C270" s="53">
        <v>3.34</v>
      </c>
      <c r="D270" s="54">
        <v>3.61</v>
      </c>
      <c r="E270" s="54">
        <v>3.23</v>
      </c>
      <c r="F270" s="63"/>
      <c r="G270" s="62">
        <v>3.31</v>
      </c>
      <c r="I270" s="48"/>
    </row>
    <row r="271" spans="2:104" s="87" customFormat="1" ht="15">
      <c r="B271" s="88" t="s">
        <v>38</v>
      </c>
      <c r="C271" s="89"/>
      <c r="D271" s="89"/>
      <c r="E271" s="89"/>
      <c r="F271" s="89"/>
      <c r="G271" s="89"/>
      <c r="I271" s="90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</row>
    <row r="272" spans="2:9" ht="15">
      <c r="B272" s="21"/>
      <c r="C272" s="42"/>
      <c r="D272" s="42"/>
      <c r="E272" s="42"/>
      <c r="F272" s="44"/>
      <c r="G272" s="43"/>
      <c r="I272" s="48"/>
    </row>
    <row r="273" spans="2:9" ht="15">
      <c r="B273" s="21"/>
      <c r="C273" s="42"/>
      <c r="D273" s="42"/>
      <c r="E273" s="42"/>
      <c r="F273" s="44"/>
      <c r="G273" s="43"/>
      <c r="I273" s="48"/>
    </row>
    <row r="274" spans="2:9" ht="15">
      <c r="B274" s="21"/>
      <c r="C274" s="42"/>
      <c r="D274" s="42"/>
      <c r="E274" s="42"/>
      <c r="F274" s="44"/>
      <c r="G274" s="43"/>
      <c r="I274" s="48"/>
    </row>
    <row r="275" spans="2:9" ht="15">
      <c r="B275" s="21"/>
      <c r="C275" s="42"/>
      <c r="D275" s="42"/>
      <c r="E275" s="42"/>
      <c r="F275" s="44"/>
      <c r="G275" s="43"/>
      <c r="I275" s="48"/>
    </row>
    <row r="276" spans="2:9" ht="15">
      <c r="B276" s="21"/>
      <c r="C276" s="42"/>
      <c r="D276" s="42"/>
      <c r="E276" s="42"/>
      <c r="F276" s="44"/>
      <c r="G276" s="43"/>
      <c r="I276" s="48"/>
    </row>
    <row r="277" spans="2:9" ht="15">
      <c r="B277" s="21"/>
      <c r="C277" s="42"/>
      <c r="D277" s="42"/>
      <c r="E277" s="42"/>
      <c r="F277" s="44"/>
      <c r="G277" s="43"/>
      <c r="I277" s="48"/>
    </row>
    <row r="278" spans="2:9" ht="15">
      <c r="B278" s="21"/>
      <c r="C278" s="42"/>
      <c r="D278" s="42"/>
      <c r="E278" s="42"/>
      <c r="F278" s="44"/>
      <c r="G278" s="43"/>
      <c r="I278" s="48"/>
    </row>
    <row r="279" spans="2:9" ht="15">
      <c r="B279" s="21"/>
      <c r="C279" s="42"/>
      <c r="D279" s="42"/>
      <c r="E279" s="42"/>
      <c r="F279" s="44"/>
      <c r="G279" s="43"/>
      <c r="I279" s="48"/>
    </row>
    <row r="280" spans="2:9" ht="15">
      <c r="B280" s="21"/>
      <c r="C280" s="42"/>
      <c r="D280" s="42"/>
      <c r="E280" s="42"/>
      <c r="F280" s="44"/>
      <c r="G280" s="43"/>
      <c r="I280" s="48"/>
    </row>
    <row r="281" spans="2:9" ht="15">
      <c r="B281" s="21"/>
      <c r="C281" s="42"/>
      <c r="D281" s="42"/>
      <c r="E281" s="42"/>
      <c r="F281" s="44"/>
      <c r="G281" s="43"/>
      <c r="I281" s="48"/>
    </row>
    <row r="282" spans="2:9" ht="15">
      <c r="B282" s="21"/>
      <c r="C282" s="42"/>
      <c r="D282" s="42"/>
      <c r="E282" s="42"/>
      <c r="F282" s="44"/>
      <c r="G282" s="43"/>
      <c r="I282" s="48"/>
    </row>
    <row r="283" spans="2:9" ht="15">
      <c r="B283" s="21"/>
      <c r="C283" s="42"/>
      <c r="D283" s="42"/>
      <c r="E283" s="42"/>
      <c r="F283" s="44"/>
      <c r="G283" s="43"/>
      <c r="I283" s="48"/>
    </row>
    <row r="284" spans="2:9" ht="15">
      <c r="B284" s="21"/>
      <c r="C284" s="42"/>
      <c r="D284" s="42"/>
      <c r="E284" s="42"/>
      <c r="F284" s="44"/>
      <c r="G284" s="43"/>
      <c r="I284" s="48"/>
    </row>
    <row r="285" spans="2:9" ht="15">
      <c r="B285" s="21"/>
      <c r="C285" s="42"/>
      <c r="D285" s="42"/>
      <c r="E285" s="42"/>
      <c r="F285" s="44"/>
      <c r="G285" s="43"/>
      <c r="I285" s="48"/>
    </row>
    <row r="286" spans="2:9" ht="15">
      <c r="B286" s="19"/>
      <c r="C286" s="53" t="s">
        <v>24</v>
      </c>
      <c r="D286" s="54" t="s">
        <v>25</v>
      </c>
      <c r="E286" s="54" t="s">
        <v>35</v>
      </c>
      <c r="F286" s="54" t="s">
        <v>27</v>
      </c>
      <c r="G286" s="55" t="s">
        <v>28</v>
      </c>
      <c r="I286" s="48"/>
    </row>
    <row r="287" spans="2:9" ht="15">
      <c r="B287" s="38" t="s">
        <v>15</v>
      </c>
      <c r="C287" s="53">
        <v>3.49</v>
      </c>
      <c r="D287" s="54">
        <v>3.64</v>
      </c>
      <c r="E287" s="54">
        <v>3.53</v>
      </c>
      <c r="F287" s="54">
        <v>3.62</v>
      </c>
      <c r="G287" s="62">
        <v>3.5</v>
      </c>
      <c r="I287" s="48"/>
    </row>
    <row r="288" spans="2:104" s="87" customFormat="1" ht="15">
      <c r="B288" s="88" t="s">
        <v>38</v>
      </c>
      <c r="C288" s="89"/>
      <c r="D288" s="89"/>
      <c r="E288" s="89"/>
      <c r="F288" s="89"/>
      <c r="G288" s="89"/>
      <c r="I288" s="90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</row>
    <row r="289" spans="2:9" ht="15">
      <c r="B289" s="21"/>
      <c r="C289" s="42"/>
      <c r="D289" s="42"/>
      <c r="E289" s="42"/>
      <c r="F289" s="42"/>
      <c r="G289" s="43"/>
      <c r="I289" s="48"/>
    </row>
    <row r="290" spans="2:9" ht="15">
      <c r="B290" s="21"/>
      <c r="C290" s="42"/>
      <c r="D290" s="42"/>
      <c r="E290" s="42"/>
      <c r="F290" s="42"/>
      <c r="G290" s="43"/>
      <c r="I290" s="48"/>
    </row>
    <row r="291" spans="2:9" ht="15">
      <c r="B291" s="21"/>
      <c r="C291" s="42"/>
      <c r="D291" s="42"/>
      <c r="E291" s="42"/>
      <c r="F291" s="42"/>
      <c r="G291" s="43"/>
      <c r="I291" s="48"/>
    </row>
    <row r="292" spans="2:9" ht="15">
      <c r="B292" s="21"/>
      <c r="C292" s="42"/>
      <c r="D292" s="42"/>
      <c r="E292" s="42"/>
      <c r="F292" s="42"/>
      <c r="G292" s="43"/>
      <c r="I292" s="48"/>
    </row>
    <row r="293" spans="2:9" ht="15">
      <c r="B293" s="21"/>
      <c r="C293" s="42"/>
      <c r="D293" s="42"/>
      <c r="E293" s="42"/>
      <c r="F293" s="42"/>
      <c r="G293" s="43"/>
      <c r="I293" s="48"/>
    </row>
    <row r="294" spans="2:9" ht="15">
      <c r="B294" s="21"/>
      <c r="C294" s="42"/>
      <c r="D294" s="42"/>
      <c r="E294" s="42"/>
      <c r="F294" s="42"/>
      <c r="G294" s="43"/>
      <c r="I294" s="48"/>
    </row>
    <row r="295" spans="2:9" ht="15">
      <c r="B295" s="21"/>
      <c r="C295" s="42"/>
      <c r="D295" s="42"/>
      <c r="E295" s="42"/>
      <c r="F295" s="42"/>
      <c r="G295" s="43"/>
      <c r="I295" s="48"/>
    </row>
    <row r="296" spans="2:9" ht="15">
      <c r="B296" s="21"/>
      <c r="C296" s="42"/>
      <c r="D296" s="42"/>
      <c r="E296" s="42"/>
      <c r="F296" s="42"/>
      <c r="G296" s="43"/>
      <c r="I296" s="48"/>
    </row>
    <row r="297" spans="2:9" ht="15">
      <c r="B297" s="21"/>
      <c r="C297" s="42"/>
      <c r="D297" s="42"/>
      <c r="E297" s="42"/>
      <c r="F297" s="42"/>
      <c r="G297" s="43"/>
      <c r="I297" s="48"/>
    </row>
    <row r="298" spans="2:9" ht="15">
      <c r="B298" s="21"/>
      <c r="C298" s="42"/>
      <c r="D298" s="42"/>
      <c r="E298" s="42"/>
      <c r="F298" s="42"/>
      <c r="G298" s="43"/>
      <c r="I298" s="48"/>
    </row>
    <row r="299" spans="2:9" ht="15">
      <c r="B299" s="21"/>
      <c r="C299" s="42"/>
      <c r="D299" s="42"/>
      <c r="E299" s="42"/>
      <c r="F299" s="42"/>
      <c r="G299" s="43"/>
      <c r="I299" s="48"/>
    </row>
    <row r="300" spans="2:9" ht="15">
      <c r="B300" s="21"/>
      <c r="C300" s="42"/>
      <c r="D300" s="42"/>
      <c r="E300" s="42"/>
      <c r="F300" s="42"/>
      <c r="G300" s="43"/>
      <c r="I300" s="48"/>
    </row>
    <row r="301" spans="2:9" ht="15">
      <c r="B301" s="21"/>
      <c r="C301" s="42"/>
      <c r="D301" s="42"/>
      <c r="E301" s="42"/>
      <c r="F301" s="42"/>
      <c r="G301" s="43"/>
      <c r="I301" s="48"/>
    </row>
    <row r="302" spans="2:9" ht="15">
      <c r="B302" s="21"/>
      <c r="C302" s="42"/>
      <c r="D302" s="42"/>
      <c r="E302" s="42"/>
      <c r="F302" s="42"/>
      <c r="G302" s="43"/>
      <c r="I302" s="48"/>
    </row>
    <row r="303" spans="2:9" ht="15">
      <c r="B303" s="19"/>
      <c r="C303" s="22" t="s">
        <v>24</v>
      </c>
      <c r="D303" s="22" t="s">
        <v>25</v>
      </c>
      <c r="E303" s="22" t="s">
        <v>35</v>
      </c>
      <c r="F303" s="22" t="s">
        <v>27</v>
      </c>
      <c r="G303" s="22" t="s">
        <v>28</v>
      </c>
      <c r="I303" s="48"/>
    </row>
    <row r="304" spans="2:9" ht="15">
      <c r="B304" s="38" t="s">
        <v>16</v>
      </c>
      <c r="C304" s="67">
        <v>3.31</v>
      </c>
      <c r="D304" s="67">
        <v>3.47</v>
      </c>
      <c r="E304" s="69"/>
      <c r="F304" s="69"/>
      <c r="G304" s="68">
        <v>3.14</v>
      </c>
      <c r="I304" s="48"/>
    </row>
    <row r="305" spans="2:104" s="87" customFormat="1" ht="15">
      <c r="B305" s="88" t="s">
        <v>38</v>
      </c>
      <c r="C305" s="89"/>
      <c r="D305" s="89"/>
      <c r="E305" s="89"/>
      <c r="F305" s="89"/>
      <c r="G305" s="89"/>
      <c r="I305" s="90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91"/>
      <c r="CK305" s="91"/>
      <c r="CL305" s="91"/>
      <c r="CM305" s="91"/>
      <c r="CN305" s="91"/>
      <c r="CO305" s="91"/>
      <c r="CP305" s="91"/>
      <c r="CQ305" s="91"/>
      <c r="CR305" s="91"/>
      <c r="CS305" s="91"/>
      <c r="CT305" s="91"/>
      <c r="CU305" s="91"/>
      <c r="CV305" s="91"/>
      <c r="CW305" s="91"/>
      <c r="CX305" s="91"/>
      <c r="CY305" s="91"/>
      <c r="CZ305" s="91"/>
    </row>
    <row r="306" spans="2:9" ht="15">
      <c r="B306" s="21"/>
      <c r="C306" s="42"/>
      <c r="D306" s="42"/>
      <c r="E306" s="44"/>
      <c r="F306" s="44"/>
      <c r="G306" s="43"/>
      <c r="I306" s="48"/>
    </row>
    <row r="307" spans="2:9" ht="15">
      <c r="B307" s="21"/>
      <c r="C307" s="42"/>
      <c r="D307" s="42"/>
      <c r="E307" s="44"/>
      <c r="F307" s="44"/>
      <c r="G307" s="43"/>
      <c r="I307" s="48"/>
    </row>
    <row r="308" spans="2:9" ht="15">
      <c r="B308" s="21"/>
      <c r="C308" s="42"/>
      <c r="D308" s="42"/>
      <c r="E308" s="44"/>
      <c r="F308" s="44"/>
      <c r="G308" s="43"/>
      <c r="I308" s="48"/>
    </row>
    <row r="309" spans="2:9" ht="15">
      <c r="B309" s="21"/>
      <c r="C309" s="42"/>
      <c r="D309" s="42"/>
      <c r="E309" s="44"/>
      <c r="F309" s="44"/>
      <c r="G309" s="43"/>
      <c r="I309" s="48"/>
    </row>
    <row r="310" spans="2:9" ht="15">
      <c r="B310" s="21"/>
      <c r="C310" s="42"/>
      <c r="D310" s="42"/>
      <c r="E310" s="44"/>
      <c r="F310" s="44"/>
      <c r="G310" s="43"/>
      <c r="I310" s="48"/>
    </row>
    <row r="311" spans="2:9" ht="15">
      <c r="B311" s="21"/>
      <c r="C311" s="42"/>
      <c r="D311" s="42"/>
      <c r="E311" s="44"/>
      <c r="F311" s="44"/>
      <c r="G311" s="43"/>
      <c r="I311" s="48"/>
    </row>
    <row r="312" spans="2:9" ht="15">
      <c r="B312" s="21"/>
      <c r="C312" s="42"/>
      <c r="D312" s="42"/>
      <c r="E312" s="44"/>
      <c r="F312" s="44"/>
      <c r="G312" s="43"/>
      <c r="I312" s="48"/>
    </row>
    <row r="313" spans="2:9" ht="15">
      <c r="B313" s="21"/>
      <c r="C313" s="42"/>
      <c r="D313" s="42"/>
      <c r="E313" s="44"/>
      <c r="F313" s="44"/>
      <c r="G313" s="43"/>
      <c r="I313" s="48"/>
    </row>
    <row r="314" spans="2:9" ht="15">
      <c r="B314" s="21"/>
      <c r="C314" s="42"/>
      <c r="D314" s="42"/>
      <c r="E314" s="44"/>
      <c r="F314" s="44"/>
      <c r="G314" s="43"/>
      <c r="I314" s="48"/>
    </row>
    <row r="315" spans="2:9" ht="15">
      <c r="B315" s="21"/>
      <c r="C315" s="42"/>
      <c r="D315" s="42"/>
      <c r="E315" s="44"/>
      <c r="F315" s="44"/>
      <c r="G315" s="43"/>
      <c r="I315" s="48"/>
    </row>
    <row r="316" spans="2:9" ht="15">
      <c r="B316" s="21"/>
      <c r="C316" s="42"/>
      <c r="D316" s="42"/>
      <c r="E316" s="44"/>
      <c r="F316" s="44"/>
      <c r="G316" s="43"/>
      <c r="I316" s="48"/>
    </row>
    <row r="317" spans="2:9" ht="15">
      <c r="B317" s="21"/>
      <c r="C317" s="42"/>
      <c r="D317" s="42"/>
      <c r="E317" s="44"/>
      <c r="F317" s="44"/>
      <c r="G317" s="43"/>
      <c r="I317" s="48"/>
    </row>
    <row r="318" spans="2:9" ht="15">
      <c r="B318" s="21"/>
      <c r="C318" s="42"/>
      <c r="D318" s="42"/>
      <c r="E318" s="44"/>
      <c r="F318" s="44"/>
      <c r="G318" s="43"/>
      <c r="I318" s="48"/>
    </row>
    <row r="319" spans="2:9" ht="15">
      <c r="B319" s="21"/>
      <c r="C319" s="42"/>
      <c r="D319" s="42"/>
      <c r="E319" s="44"/>
      <c r="F319" s="44"/>
      <c r="G319" s="43"/>
      <c r="I319" s="48"/>
    </row>
    <row r="320" spans="2:9" ht="15">
      <c r="B320" s="19"/>
      <c r="C320" s="22" t="s">
        <v>24</v>
      </c>
      <c r="D320" s="22" t="s">
        <v>25</v>
      </c>
      <c r="E320" s="22" t="s">
        <v>35</v>
      </c>
      <c r="F320" s="22" t="s">
        <v>27</v>
      </c>
      <c r="G320" s="22" t="s">
        <v>28</v>
      </c>
      <c r="I320" s="48"/>
    </row>
    <row r="321" spans="2:9" ht="15">
      <c r="B321" s="38" t="s">
        <v>17</v>
      </c>
      <c r="C321" s="67">
        <v>3.26</v>
      </c>
      <c r="D321" s="67">
        <v>3.54</v>
      </c>
      <c r="E321" s="67">
        <v>3.38</v>
      </c>
      <c r="F321" s="67">
        <v>3.55</v>
      </c>
      <c r="G321" s="68">
        <v>3.31</v>
      </c>
      <c r="I321" s="48"/>
    </row>
    <row r="322" spans="2:104" s="87" customFormat="1" ht="15">
      <c r="B322" s="88" t="s">
        <v>38</v>
      </c>
      <c r="C322" s="89"/>
      <c r="D322" s="89"/>
      <c r="E322" s="89"/>
      <c r="F322" s="89"/>
      <c r="G322" s="89"/>
      <c r="I322" s="90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  <c r="CI322" s="91"/>
      <c r="CJ322" s="91"/>
      <c r="CK322" s="91"/>
      <c r="CL322" s="91"/>
      <c r="CM322" s="91"/>
      <c r="CN322" s="91"/>
      <c r="CO322" s="91"/>
      <c r="CP322" s="91"/>
      <c r="CQ322" s="91"/>
      <c r="CR322" s="91"/>
      <c r="CS322" s="91"/>
      <c r="CT322" s="91"/>
      <c r="CU322" s="91"/>
      <c r="CV322" s="91"/>
      <c r="CW322" s="91"/>
      <c r="CX322" s="91"/>
      <c r="CY322" s="91"/>
      <c r="CZ322" s="91"/>
    </row>
    <row r="323" spans="2:9" ht="15">
      <c r="B323" s="21"/>
      <c r="C323" s="42"/>
      <c r="D323" s="42"/>
      <c r="E323" s="42"/>
      <c r="F323" s="42"/>
      <c r="G323" s="43"/>
      <c r="I323" s="48"/>
    </row>
    <row r="324" spans="2:9" ht="15">
      <c r="B324" s="21"/>
      <c r="C324" s="42"/>
      <c r="D324" s="42"/>
      <c r="E324" s="42"/>
      <c r="F324" s="42"/>
      <c r="G324" s="43"/>
      <c r="I324" s="48"/>
    </row>
    <row r="325" spans="2:9" ht="15">
      <c r="B325" s="21"/>
      <c r="C325" s="42"/>
      <c r="D325" s="42"/>
      <c r="E325" s="42"/>
      <c r="F325" s="42"/>
      <c r="G325" s="43"/>
      <c r="I325" s="48"/>
    </row>
    <row r="326" spans="2:9" ht="15">
      <c r="B326" s="21"/>
      <c r="C326" s="42"/>
      <c r="D326" s="42"/>
      <c r="E326" s="42"/>
      <c r="F326" s="42"/>
      <c r="G326" s="43"/>
      <c r="I326" s="48"/>
    </row>
    <row r="327" spans="2:9" ht="15">
      <c r="B327" s="21"/>
      <c r="C327" s="42"/>
      <c r="D327" s="42"/>
      <c r="E327" s="42"/>
      <c r="F327" s="42"/>
      <c r="G327" s="43"/>
      <c r="I327" s="48"/>
    </row>
    <row r="328" spans="2:9" ht="15">
      <c r="B328" s="21"/>
      <c r="C328" s="42"/>
      <c r="D328" s="42"/>
      <c r="E328" s="42"/>
      <c r="F328" s="42"/>
      <c r="G328" s="43"/>
      <c r="I328" s="48"/>
    </row>
    <row r="329" spans="2:9" ht="15">
      <c r="B329" s="21"/>
      <c r="C329" s="42"/>
      <c r="D329" s="42"/>
      <c r="E329" s="42"/>
      <c r="F329" s="42"/>
      <c r="G329" s="43"/>
      <c r="I329" s="48"/>
    </row>
    <row r="330" spans="2:9" ht="15">
      <c r="B330" s="21"/>
      <c r="C330" s="42"/>
      <c r="D330" s="42"/>
      <c r="E330" s="42"/>
      <c r="F330" s="42"/>
      <c r="G330" s="43"/>
      <c r="I330" s="48"/>
    </row>
    <row r="331" spans="2:9" ht="15">
      <c r="B331" s="21"/>
      <c r="C331" s="42"/>
      <c r="D331" s="42"/>
      <c r="E331" s="42"/>
      <c r="F331" s="42"/>
      <c r="G331" s="43"/>
      <c r="I331" s="48"/>
    </row>
    <row r="332" spans="2:9" ht="15">
      <c r="B332" s="21"/>
      <c r="C332" s="42"/>
      <c r="D332" s="42"/>
      <c r="E332" s="42"/>
      <c r="F332" s="42"/>
      <c r="G332" s="43"/>
      <c r="I332" s="48"/>
    </row>
    <row r="333" spans="2:9" ht="15">
      <c r="B333" s="21"/>
      <c r="C333" s="42"/>
      <c r="D333" s="42"/>
      <c r="E333" s="42"/>
      <c r="F333" s="42"/>
      <c r="G333" s="43"/>
      <c r="I333" s="48"/>
    </row>
    <row r="334" spans="2:9" ht="15">
      <c r="B334" s="21"/>
      <c r="C334" s="42"/>
      <c r="D334" s="42"/>
      <c r="E334" s="42"/>
      <c r="F334" s="42"/>
      <c r="G334" s="43"/>
      <c r="I334" s="48"/>
    </row>
    <row r="335" spans="2:9" ht="15">
      <c r="B335" s="21"/>
      <c r="C335" s="42"/>
      <c r="D335" s="42"/>
      <c r="E335" s="42"/>
      <c r="F335" s="42"/>
      <c r="G335" s="43"/>
      <c r="I335" s="48"/>
    </row>
    <row r="336" spans="2:9" ht="15">
      <c r="B336" s="21"/>
      <c r="C336" s="42"/>
      <c r="D336" s="42"/>
      <c r="E336" s="42"/>
      <c r="F336" s="42"/>
      <c r="G336" s="43"/>
      <c r="I336" s="48"/>
    </row>
    <row r="337" spans="2:9" ht="15">
      <c r="B337" s="19"/>
      <c r="C337" s="22" t="s">
        <v>24</v>
      </c>
      <c r="D337" s="22" t="s">
        <v>25</v>
      </c>
      <c r="E337" s="22" t="s">
        <v>35</v>
      </c>
      <c r="F337" s="22" t="s">
        <v>27</v>
      </c>
      <c r="G337" s="22" t="s">
        <v>28</v>
      </c>
      <c r="I337" s="48"/>
    </row>
    <row r="338" spans="2:9" ht="15">
      <c r="B338" s="38" t="s">
        <v>18</v>
      </c>
      <c r="C338" s="67">
        <v>3.46</v>
      </c>
      <c r="D338" s="67">
        <v>3.68</v>
      </c>
      <c r="E338" s="67">
        <v>3.43</v>
      </c>
      <c r="F338" s="67">
        <v>3.69</v>
      </c>
      <c r="G338" s="68">
        <v>3.47</v>
      </c>
      <c r="I338" s="48"/>
    </row>
    <row r="339" spans="2:104" s="87" customFormat="1" ht="15">
      <c r="B339" s="92" t="s">
        <v>38</v>
      </c>
      <c r="C339" s="89"/>
      <c r="D339" s="89"/>
      <c r="E339" s="89"/>
      <c r="F339" s="89"/>
      <c r="G339" s="89"/>
      <c r="I339" s="90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  <c r="CI339" s="91"/>
      <c r="CJ339" s="91"/>
      <c r="CK339" s="91"/>
      <c r="CL339" s="91"/>
      <c r="CM339" s="91"/>
      <c r="CN339" s="91"/>
      <c r="CO339" s="91"/>
      <c r="CP339" s="91"/>
      <c r="CQ339" s="91"/>
      <c r="CR339" s="91"/>
      <c r="CS339" s="91"/>
      <c r="CT339" s="91"/>
      <c r="CU339" s="91"/>
      <c r="CV339" s="91"/>
      <c r="CW339" s="91"/>
      <c r="CX339" s="91"/>
      <c r="CY339" s="91"/>
      <c r="CZ339" s="91"/>
    </row>
    <row r="340" spans="2:9" ht="15">
      <c r="B340" s="21"/>
      <c r="C340" s="42"/>
      <c r="D340" s="42"/>
      <c r="E340" s="42"/>
      <c r="F340" s="42"/>
      <c r="G340" s="43"/>
      <c r="I340" s="48"/>
    </row>
    <row r="341" spans="2:9" ht="15">
      <c r="B341" s="21"/>
      <c r="C341" s="42"/>
      <c r="D341" s="42"/>
      <c r="E341" s="42"/>
      <c r="F341" s="42"/>
      <c r="G341" s="43"/>
      <c r="I341" s="48"/>
    </row>
    <row r="342" spans="2:9" ht="15">
      <c r="B342" s="21"/>
      <c r="C342" s="42"/>
      <c r="D342" s="42"/>
      <c r="E342" s="42"/>
      <c r="F342" s="42"/>
      <c r="G342" s="43"/>
      <c r="I342" s="48"/>
    </row>
    <row r="343" spans="2:9" ht="15">
      <c r="B343" s="21"/>
      <c r="C343" s="42"/>
      <c r="D343" s="42"/>
      <c r="E343" s="42"/>
      <c r="F343" s="42"/>
      <c r="G343" s="43"/>
      <c r="I343" s="48"/>
    </row>
    <row r="344" spans="2:9" ht="15">
      <c r="B344" s="21"/>
      <c r="C344" s="42"/>
      <c r="D344" s="42"/>
      <c r="E344" s="42"/>
      <c r="F344" s="42"/>
      <c r="G344" s="43"/>
      <c r="I344" s="48"/>
    </row>
    <row r="345" spans="2:9" ht="15">
      <c r="B345" s="21"/>
      <c r="C345" s="42"/>
      <c r="D345" s="42"/>
      <c r="E345" s="42"/>
      <c r="F345" s="42"/>
      <c r="G345" s="43"/>
      <c r="I345" s="48"/>
    </row>
    <row r="346" spans="2:9" ht="15">
      <c r="B346" s="21"/>
      <c r="C346" s="42"/>
      <c r="D346" s="42"/>
      <c r="E346" s="42"/>
      <c r="F346" s="42"/>
      <c r="G346" s="43"/>
      <c r="I346" s="48"/>
    </row>
    <row r="347" spans="2:9" ht="15">
      <c r="B347" s="21"/>
      <c r="C347" s="42"/>
      <c r="D347" s="42"/>
      <c r="E347" s="42"/>
      <c r="F347" s="42"/>
      <c r="G347" s="43"/>
      <c r="I347" s="48"/>
    </row>
    <row r="348" spans="2:9" ht="15">
      <c r="B348" s="21"/>
      <c r="C348" s="42"/>
      <c r="D348" s="42"/>
      <c r="E348" s="42"/>
      <c r="F348" s="42"/>
      <c r="G348" s="43"/>
      <c r="I348" s="48"/>
    </row>
    <row r="349" spans="2:9" ht="15">
      <c r="B349" s="21"/>
      <c r="C349" s="42"/>
      <c r="D349" s="42"/>
      <c r="E349" s="42"/>
      <c r="F349" s="42"/>
      <c r="G349" s="43"/>
      <c r="I349" s="48"/>
    </row>
    <row r="350" spans="2:9" ht="15">
      <c r="B350" s="21"/>
      <c r="C350" s="42"/>
      <c r="D350" s="42"/>
      <c r="E350" s="42"/>
      <c r="F350" s="42"/>
      <c r="G350" s="43"/>
      <c r="I350" s="48"/>
    </row>
    <row r="351" spans="2:9" ht="15">
      <c r="B351" s="21"/>
      <c r="C351" s="42"/>
      <c r="D351" s="42"/>
      <c r="E351" s="42"/>
      <c r="F351" s="42"/>
      <c r="G351" s="43"/>
      <c r="I351" s="48"/>
    </row>
    <row r="352" spans="2:9" ht="15">
      <c r="B352" s="21"/>
      <c r="C352" s="42"/>
      <c r="D352" s="42"/>
      <c r="E352" s="42"/>
      <c r="F352" s="42"/>
      <c r="G352" s="43"/>
      <c r="I352" s="48"/>
    </row>
    <row r="353" spans="2:9" ht="15">
      <c r="B353" s="21"/>
      <c r="C353" s="42"/>
      <c r="D353" s="42"/>
      <c r="E353" s="42"/>
      <c r="F353" s="42"/>
      <c r="G353" s="43"/>
      <c r="I353" s="48"/>
    </row>
    <row r="354" spans="2:9" ht="15">
      <c r="B354" s="19"/>
      <c r="C354" s="22" t="s">
        <v>24</v>
      </c>
      <c r="D354" s="22" t="s">
        <v>25</v>
      </c>
      <c r="E354" s="22" t="s">
        <v>35</v>
      </c>
      <c r="F354" s="22" t="s">
        <v>27</v>
      </c>
      <c r="G354" s="22" t="s">
        <v>28</v>
      </c>
      <c r="I354" s="48"/>
    </row>
    <row r="355" spans="2:9" ht="15">
      <c r="B355" s="38" t="s">
        <v>19</v>
      </c>
      <c r="C355" s="67">
        <v>3.49</v>
      </c>
      <c r="D355" s="67">
        <v>3.61</v>
      </c>
      <c r="E355" s="67">
        <v>3.62</v>
      </c>
      <c r="F355" s="67">
        <v>3.57</v>
      </c>
      <c r="G355" s="68">
        <v>3.47</v>
      </c>
      <c r="I355" s="48"/>
    </row>
    <row r="356" spans="2:104" s="87" customFormat="1" ht="15">
      <c r="B356" s="88" t="s">
        <v>38</v>
      </c>
      <c r="C356" s="89"/>
      <c r="D356" s="89"/>
      <c r="E356" s="89"/>
      <c r="F356" s="89"/>
      <c r="G356" s="89"/>
      <c r="I356" s="90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  <c r="CI356" s="91"/>
      <c r="CJ356" s="91"/>
      <c r="CK356" s="91"/>
      <c r="CL356" s="91"/>
      <c r="CM356" s="91"/>
      <c r="CN356" s="91"/>
      <c r="CO356" s="91"/>
      <c r="CP356" s="91"/>
      <c r="CQ356" s="91"/>
      <c r="CR356" s="91"/>
      <c r="CS356" s="91"/>
      <c r="CT356" s="91"/>
      <c r="CU356" s="91"/>
      <c r="CV356" s="91"/>
      <c r="CW356" s="91"/>
      <c r="CX356" s="91"/>
      <c r="CY356" s="91"/>
      <c r="CZ356" s="91"/>
    </row>
    <row r="357" spans="2:9" ht="15">
      <c r="B357" s="21"/>
      <c r="C357" s="42"/>
      <c r="D357" s="42"/>
      <c r="E357" s="42"/>
      <c r="F357" s="42"/>
      <c r="G357" s="43"/>
      <c r="I357" s="48"/>
    </row>
    <row r="358" spans="2:9" ht="15">
      <c r="B358" s="21"/>
      <c r="C358" s="42"/>
      <c r="D358" s="42"/>
      <c r="E358" s="42"/>
      <c r="F358" s="42"/>
      <c r="G358" s="43"/>
      <c r="I358" s="48"/>
    </row>
    <row r="359" spans="2:9" ht="15">
      <c r="B359" s="21"/>
      <c r="C359" s="42"/>
      <c r="D359" s="42"/>
      <c r="E359" s="42"/>
      <c r="F359" s="42"/>
      <c r="G359" s="43"/>
      <c r="I359" s="48"/>
    </row>
    <row r="360" spans="2:9" ht="15">
      <c r="B360" s="21"/>
      <c r="C360" s="42"/>
      <c r="D360" s="42"/>
      <c r="E360" s="42"/>
      <c r="F360" s="42"/>
      <c r="G360" s="43"/>
      <c r="I360" s="48"/>
    </row>
    <row r="361" spans="2:9" ht="15">
      <c r="B361" s="21"/>
      <c r="C361" s="42"/>
      <c r="D361" s="42"/>
      <c r="E361" s="42"/>
      <c r="F361" s="42"/>
      <c r="G361" s="43"/>
      <c r="I361" s="48"/>
    </row>
    <row r="362" spans="2:9" ht="15">
      <c r="B362" s="21"/>
      <c r="C362" s="42"/>
      <c r="D362" s="42"/>
      <c r="E362" s="42"/>
      <c r="F362" s="42"/>
      <c r="G362" s="43"/>
      <c r="I362" s="48"/>
    </row>
    <row r="363" spans="2:9" ht="15">
      <c r="B363" s="21"/>
      <c r="C363" s="42"/>
      <c r="D363" s="42"/>
      <c r="E363" s="42"/>
      <c r="F363" s="42"/>
      <c r="G363" s="43"/>
      <c r="I363" s="48"/>
    </row>
    <row r="364" spans="2:9" ht="15">
      <c r="B364" s="21"/>
      <c r="C364" s="42"/>
      <c r="D364" s="42"/>
      <c r="E364" s="42"/>
      <c r="F364" s="42"/>
      <c r="G364" s="43"/>
      <c r="I364" s="48"/>
    </row>
    <row r="365" spans="2:9" ht="15">
      <c r="B365" s="21"/>
      <c r="C365" s="42"/>
      <c r="D365" s="42"/>
      <c r="E365" s="42"/>
      <c r="F365" s="42"/>
      <c r="G365" s="43"/>
      <c r="I365" s="48"/>
    </row>
    <row r="366" spans="2:9" ht="15">
      <c r="B366" s="21"/>
      <c r="C366" s="42"/>
      <c r="D366" s="42"/>
      <c r="E366" s="42"/>
      <c r="F366" s="42"/>
      <c r="G366" s="43"/>
      <c r="I366" s="48"/>
    </row>
    <row r="367" spans="2:9" ht="15">
      <c r="B367" s="21"/>
      <c r="C367" s="42"/>
      <c r="D367" s="42"/>
      <c r="E367" s="42"/>
      <c r="F367" s="42"/>
      <c r="G367" s="43"/>
      <c r="I367" s="48"/>
    </row>
    <row r="368" spans="2:9" ht="15">
      <c r="B368" s="21"/>
      <c r="C368" s="42"/>
      <c r="D368" s="42"/>
      <c r="E368" s="42"/>
      <c r="F368" s="42"/>
      <c r="G368" s="43"/>
      <c r="I368" s="48"/>
    </row>
    <row r="369" spans="2:9" ht="15">
      <c r="B369" s="21"/>
      <c r="C369" s="42"/>
      <c r="D369" s="42"/>
      <c r="E369" s="42"/>
      <c r="F369" s="42"/>
      <c r="G369" s="43"/>
      <c r="I369" s="48"/>
    </row>
    <row r="370" spans="2:9" ht="15">
      <c r="B370" s="21"/>
      <c r="C370" s="42"/>
      <c r="D370" s="42"/>
      <c r="E370" s="42"/>
      <c r="F370" s="42"/>
      <c r="G370" s="43"/>
      <c r="I370" s="48"/>
    </row>
    <row r="371" spans="2:9" ht="15">
      <c r="B371" s="19"/>
      <c r="C371" s="22" t="s">
        <v>24</v>
      </c>
      <c r="D371" s="22" t="s">
        <v>25</v>
      </c>
      <c r="E371" s="22" t="s">
        <v>35</v>
      </c>
      <c r="F371" s="22" t="s">
        <v>27</v>
      </c>
      <c r="G371" s="22" t="s">
        <v>28</v>
      </c>
      <c r="I371" s="48"/>
    </row>
    <row r="372" spans="2:9" ht="15">
      <c r="B372" s="38" t="s">
        <v>20</v>
      </c>
      <c r="C372" s="67">
        <v>3.46</v>
      </c>
      <c r="D372" s="67">
        <v>3.45</v>
      </c>
      <c r="E372" s="69"/>
      <c r="F372" s="69"/>
      <c r="G372" s="68">
        <v>3.25</v>
      </c>
      <c r="I372" s="48"/>
    </row>
    <row r="373" spans="2:104" s="87" customFormat="1" ht="15">
      <c r="B373" s="88" t="s">
        <v>38</v>
      </c>
      <c r="C373" s="89"/>
      <c r="D373" s="89"/>
      <c r="E373" s="89"/>
      <c r="F373" s="89"/>
      <c r="G373" s="89"/>
      <c r="I373" s="90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  <c r="CI373" s="91"/>
      <c r="CJ373" s="91"/>
      <c r="CK373" s="91"/>
      <c r="CL373" s="91"/>
      <c r="CM373" s="91"/>
      <c r="CN373" s="91"/>
      <c r="CO373" s="91"/>
      <c r="CP373" s="91"/>
      <c r="CQ373" s="91"/>
      <c r="CR373" s="91"/>
      <c r="CS373" s="91"/>
      <c r="CT373" s="91"/>
      <c r="CU373" s="91"/>
      <c r="CV373" s="91"/>
      <c r="CW373" s="91"/>
      <c r="CX373" s="91"/>
      <c r="CY373" s="91"/>
      <c r="CZ373" s="91"/>
    </row>
    <row r="374" spans="2:9" ht="15">
      <c r="B374" s="21"/>
      <c r="C374" s="42"/>
      <c r="D374" s="42"/>
      <c r="E374" s="44"/>
      <c r="F374" s="44"/>
      <c r="G374" s="43"/>
      <c r="I374" s="48"/>
    </row>
    <row r="375" spans="2:9" ht="15">
      <c r="B375" s="21"/>
      <c r="C375" s="42"/>
      <c r="D375" s="42"/>
      <c r="E375" s="44"/>
      <c r="F375" s="44"/>
      <c r="G375" s="43"/>
      <c r="I375" s="48"/>
    </row>
    <row r="376" spans="2:9" ht="15">
      <c r="B376" s="21"/>
      <c r="C376" s="42"/>
      <c r="D376" s="42"/>
      <c r="E376" s="44"/>
      <c r="F376" s="44"/>
      <c r="G376" s="43"/>
      <c r="I376" s="48"/>
    </row>
    <row r="377" spans="2:9" ht="15">
      <c r="B377" s="21"/>
      <c r="C377" s="42"/>
      <c r="D377" s="42"/>
      <c r="E377" s="44"/>
      <c r="F377" s="44"/>
      <c r="G377" s="43"/>
      <c r="I377" s="48"/>
    </row>
    <row r="378" spans="2:9" ht="15">
      <c r="B378" s="21"/>
      <c r="C378" s="42"/>
      <c r="D378" s="42"/>
      <c r="E378" s="44"/>
      <c r="F378" s="44"/>
      <c r="G378" s="43"/>
      <c r="I378" s="48"/>
    </row>
    <row r="379" spans="2:9" ht="15">
      <c r="B379" s="21"/>
      <c r="C379" s="42"/>
      <c r="D379" s="42"/>
      <c r="E379" s="44"/>
      <c r="F379" s="44"/>
      <c r="G379" s="43"/>
      <c r="I379" s="48"/>
    </row>
    <row r="380" spans="2:9" ht="15">
      <c r="B380" s="21"/>
      <c r="C380" s="42"/>
      <c r="D380" s="42"/>
      <c r="E380" s="44"/>
      <c r="F380" s="44"/>
      <c r="G380" s="43"/>
      <c r="I380" s="48"/>
    </row>
    <row r="381" spans="2:9" ht="15">
      <c r="B381" s="21"/>
      <c r="C381" s="42"/>
      <c r="D381" s="42"/>
      <c r="E381" s="44"/>
      <c r="F381" s="44"/>
      <c r="G381" s="43"/>
      <c r="I381" s="48"/>
    </row>
    <row r="382" spans="2:9" ht="15">
      <c r="B382" s="21"/>
      <c r="C382" s="42"/>
      <c r="D382" s="42"/>
      <c r="E382" s="44"/>
      <c r="F382" s="44"/>
      <c r="G382" s="43"/>
      <c r="I382" s="48"/>
    </row>
    <row r="383" spans="2:9" ht="15">
      <c r="B383" s="21"/>
      <c r="C383" s="42"/>
      <c r="D383" s="42"/>
      <c r="E383" s="44"/>
      <c r="F383" s="44"/>
      <c r="G383" s="43"/>
      <c r="I383" s="48"/>
    </row>
    <row r="384" spans="2:9" ht="15">
      <c r="B384" s="21"/>
      <c r="C384" s="42"/>
      <c r="D384" s="42"/>
      <c r="E384" s="44"/>
      <c r="F384" s="44"/>
      <c r="G384" s="43"/>
      <c r="I384" s="48"/>
    </row>
    <row r="385" spans="2:9" ht="15">
      <c r="B385" s="21"/>
      <c r="C385" s="42"/>
      <c r="D385" s="42"/>
      <c r="E385" s="44"/>
      <c r="F385" s="44"/>
      <c r="G385" s="43"/>
      <c r="I385" s="48"/>
    </row>
    <row r="386" spans="2:9" ht="15">
      <c r="B386" s="21"/>
      <c r="C386" s="42"/>
      <c r="D386" s="42"/>
      <c r="E386" s="44"/>
      <c r="F386" s="44"/>
      <c r="G386" s="43"/>
      <c r="I386" s="48"/>
    </row>
    <row r="387" spans="2:9" ht="15">
      <c r="B387" s="21"/>
      <c r="C387" s="42"/>
      <c r="D387" s="42"/>
      <c r="E387" s="44"/>
      <c r="F387" s="44"/>
      <c r="G387" s="43"/>
      <c r="I387" s="48"/>
    </row>
    <row r="388" spans="2:9" ht="15">
      <c r="B388" s="19"/>
      <c r="C388" s="22" t="s">
        <v>24</v>
      </c>
      <c r="D388" s="22" t="s">
        <v>25</v>
      </c>
      <c r="E388" s="22" t="s">
        <v>35</v>
      </c>
      <c r="F388" s="22" t="s">
        <v>27</v>
      </c>
      <c r="G388" s="22" t="s">
        <v>28</v>
      </c>
      <c r="I388" s="48"/>
    </row>
    <row r="389" spans="2:9" ht="14.25" customHeight="1">
      <c r="B389" s="38" t="s">
        <v>21</v>
      </c>
      <c r="C389" s="64">
        <v>3.02</v>
      </c>
      <c r="D389" s="64">
        <v>3.28</v>
      </c>
      <c r="E389" s="65"/>
      <c r="F389" s="65"/>
      <c r="G389" s="66">
        <v>3.1</v>
      </c>
      <c r="I389" s="48"/>
    </row>
    <row r="390" spans="2:104" s="87" customFormat="1" ht="15">
      <c r="B390" s="88" t="s">
        <v>38</v>
      </c>
      <c r="C390" s="89"/>
      <c r="D390" s="89"/>
      <c r="E390" s="89"/>
      <c r="F390" s="89"/>
      <c r="G390" s="89"/>
      <c r="I390" s="90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  <c r="CI390" s="91"/>
      <c r="CJ390" s="91"/>
      <c r="CK390" s="91"/>
      <c r="CL390" s="91"/>
      <c r="CM390" s="91"/>
      <c r="CN390" s="91"/>
      <c r="CO390" s="91"/>
      <c r="CP390" s="91"/>
      <c r="CQ390" s="91"/>
      <c r="CR390" s="91"/>
      <c r="CS390" s="91"/>
      <c r="CT390" s="91"/>
      <c r="CU390" s="91"/>
      <c r="CV390" s="91"/>
      <c r="CW390" s="91"/>
      <c r="CX390" s="91"/>
      <c r="CY390" s="91"/>
      <c r="CZ390" s="91"/>
    </row>
    <row r="391" spans="2:9" ht="14.25" customHeight="1">
      <c r="B391" s="21"/>
      <c r="C391" s="42"/>
      <c r="D391" s="42"/>
      <c r="E391" s="44"/>
      <c r="F391" s="44"/>
      <c r="G391" s="43"/>
      <c r="I391" s="48"/>
    </row>
    <row r="392" spans="2:9" ht="14.25" customHeight="1">
      <c r="B392" s="21"/>
      <c r="C392" s="42"/>
      <c r="D392" s="42"/>
      <c r="E392" s="44"/>
      <c r="F392" s="44"/>
      <c r="G392" s="43"/>
      <c r="I392" s="48"/>
    </row>
    <row r="393" spans="2:9" ht="14.25" customHeight="1">
      <c r="B393" s="21"/>
      <c r="C393" s="42"/>
      <c r="D393" s="42"/>
      <c r="E393" s="44"/>
      <c r="F393" s="44"/>
      <c r="G393" s="43"/>
      <c r="I393" s="48"/>
    </row>
    <row r="394" spans="2:9" ht="14.25" customHeight="1">
      <c r="B394" s="21"/>
      <c r="C394" s="42"/>
      <c r="D394" s="42"/>
      <c r="E394" s="44"/>
      <c r="F394" s="44"/>
      <c r="G394" s="43"/>
      <c r="I394" s="48"/>
    </row>
    <row r="395" spans="2:9" ht="14.25" customHeight="1">
      <c r="B395" s="21"/>
      <c r="C395" s="42"/>
      <c r="D395" s="42"/>
      <c r="E395" s="44"/>
      <c r="F395" s="44"/>
      <c r="G395" s="43"/>
      <c r="I395" s="48"/>
    </row>
    <row r="396" spans="2:9" ht="14.25" customHeight="1">
      <c r="B396" s="21"/>
      <c r="C396" s="42"/>
      <c r="D396" s="42"/>
      <c r="E396" s="44"/>
      <c r="F396" s="44"/>
      <c r="G396" s="43"/>
      <c r="I396" s="48"/>
    </row>
    <row r="397" spans="2:9" ht="14.25" customHeight="1">
      <c r="B397" s="21"/>
      <c r="C397" s="42"/>
      <c r="D397" s="42"/>
      <c r="E397" s="44"/>
      <c r="F397" s="44"/>
      <c r="G397" s="43"/>
      <c r="I397" s="48"/>
    </row>
    <row r="398" spans="2:9" ht="14.25" customHeight="1">
      <c r="B398" s="21"/>
      <c r="C398" s="42"/>
      <c r="D398" s="42"/>
      <c r="E398" s="44"/>
      <c r="F398" s="44"/>
      <c r="G398" s="43"/>
      <c r="I398" s="48"/>
    </row>
    <row r="399" spans="2:9" ht="14.25" customHeight="1">
      <c r="B399" s="21"/>
      <c r="C399" s="42"/>
      <c r="D399" s="42"/>
      <c r="E399" s="44"/>
      <c r="F399" s="44"/>
      <c r="G399" s="43"/>
      <c r="I399" s="48"/>
    </row>
    <row r="400" spans="2:9" ht="14.25" customHeight="1">
      <c r="B400" s="21"/>
      <c r="C400" s="42"/>
      <c r="D400" s="42"/>
      <c r="E400" s="44"/>
      <c r="F400" s="44"/>
      <c r="G400" s="43"/>
      <c r="I400" s="48"/>
    </row>
    <row r="401" spans="2:9" ht="14.25" customHeight="1">
      <c r="B401" s="21"/>
      <c r="C401" s="42"/>
      <c r="D401" s="42"/>
      <c r="E401" s="44"/>
      <c r="F401" s="44"/>
      <c r="G401" s="43"/>
      <c r="I401" s="48"/>
    </row>
    <row r="402" spans="2:9" ht="14.25" customHeight="1">
      <c r="B402" s="21"/>
      <c r="C402" s="42"/>
      <c r="D402" s="42"/>
      <c r="E402" s="44"/>
      <c r="F402" s="44"/>
      <c r="G402" s="43"/>
      <c r="I402" s="48"/>
    </row>
    <row r="403" spans="2:9" ht="14.25" customHeight="1">
      <c r="B403" s="21"/>
      <c r="C403" s="42"/>
      <c r="D403" s="42"/>
      <c r="E403" s="44"/>
      <c r="F403" s="44"/>
      <c r="G403" s="43"/>
      <c r="I403" s="48"/>
    </row>
    <row r="404" spans="2:9" ht="14.25" customHeight="1">
      <c r="B404" s="21"/>
      <c r="C404" s="42"/>
      <c r="D404" s="42"/>
      <c r="E404" s="44"/>
      <c r="F404" s="44"/>
      <c r="G404" s="43"/>
      <c r="I404" s="48"/>
    </row>
    <row r="405" spans="2:9" ht="14.25" customHeight="1">
      <c r="B405" s="21"/>
      <c r="C405" s="42"/>
      <c r="D405" s="42"/>
      <c r="E405" s="44"/>
      <c r="F405" s="44"/>
      <c r="G405" s="43"/>
      <c r="I405" s="48"/>
    </row>
    <row r="406" spans="2:9" ht="15">
      <c r="B406" s="19"/>
      <c r="C406" s="22" t="s">
        <v>24</v>
      </c>
      <c r="D406" s="22" t="s">
        <v>25</v>
      </c>
      <c r="E406" s="22" t="s">
        <v>35</v>
      </c>
      <c r="F406" s="22" t="s">
        <v>27</v>
      </c>
      <c r="G406" s="22" t="s">
        <v>28</v>
      </c>
      <c r="I406" s="48"/>
    </row>
    <row r="407" spans="2:9" ht="15.75" customHeight="1">
      <c r="B407" s="38" t="s">
        <v>22</v>
      </c>
      <c r="C407" s="64">
        <v>3.37</v>
      </c>
      <c r="D407" s="64">
        <v>3.35</v>
      </c>
      <c r="E407" s="64">
        <v>3.51</v>
      </c>
      <c r="F407" s="64">
        <v>3.65</v>
      </c>
      <c r="G407" s="66">
        <v>3.21</v>
      </c>
      <c r="I407" s="48"/>
    </row>
    <row r="408" spans="2:104" s="87" customFormat="1" ht="15">
      <c r="B408" s="88" t="s">
        <v>38</v>
      </c>
      <c r="C408" s="89"/>
      <c r="D408" s="89"/>
      <c r="E408" s="89"/>
      <c r="F408" s="89"/>
      <c r="G408" s="89"/>
      <c r="I408" s="90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  <c r="CI408" s="91"/>
      <c r="CJ408" s="91"/>
      <c r="CK408" s="91"/>
      <c r="CL408" s="91"/>
      <c r="CM408" s="91"/>
      <c r="CN408" s="91"/>
      <c r="CO408" s="91"/>
      <c r="CP408" s="91"/>
      <c r="CQ408" s="91"/>
      <c r="CR408" s="91"/>
      <c r="CS408" s="91"/>
      <c r="CT408" s="91"/>
      <c r="CU408" s="91"/>
      <c r="CV408" s="91"/>
      <c r="CW408" s="91"/>
      <c r="CX408" s="91"/>
      <c r="CY408" s="91"/>
      <c r="CZ408" s="91"/>
    </row>
    <row r="409" spans="2:9" ht="15.75" customHeight="1">
      <c r="B409" s="21"/>
      <c r="C409" s="42"/>
      <c r="D409" s="42"/>
      <c r="E409" s="42"/>
      <c r="F409" s="42"/>
      <c r="G409" s="43"/>
      <c r="I409" s="48"/>
    </row>
    <row r="410" spans="2:9" ht="15.75" customHeight="1">
      <c r="B410" s="21"/>
      <c r="C410" s="42"/>
      <c r="D410" s="42"/>
      <c r="E410" s="42"/>
      <c r="F410" s="42"/>
      <c r="G410" s="43"/>
      <c r="I410" s="48"/>
    </row>
    <row r="411" spans="2:9" ht="15.75" customHeight="1">
      <c r="B411" s="21"/>
      <c r="C411" s="42"/>
      <c r="D411" s="42"/>
      <c r="E411" s="42"/>
      <c r="F411" s="42"/>
      <c r="G411" s="43"/>
      <c r="I411" s="48"/>
    </row>
    <row r="412" spans="2:9" ht="15.75" customHeight="1">
      <c r="B412" s="21"/>
      <c r="C412" s="42"/>
      <c r="D412" s="42"/>
      <c r="E412" s="42"/>
      <c r="F412" s="42"/>
      <c r="G412" s="43"/>
      <c r="I412" s="48"/>
    </row>
    <row r="413" spans="2:9" ht="15.75" customHeight="1">
      <c r="B413" s="21"/>
      <c r="C413" s="42"/>
      <c r="D413" s="42"/>
      <c r="E413" s="42"/>
      <c r="F413" s="42"/>
      <c r="G413" s="43"/>
      <c r="I413" s="48"/>
    </row>
    <row r="414" spans="2:9" ht="15.75" customHeight="1">
      <c r="B414" s="21"/>
      <c r="C414" s="42"/>
      <c r="D414" s="42"/>
      <c r="E414" s="42"/>
      <c r="F414" s="42"/>
      <c r="G414" s="43"/>
      <c r="I414" s="48"/>
    </row>
    <row r="415" spans="2:9" ht="15.75" customHeight="1">
      <c r="B415" s="21"/>
      <c r="C415" s="42"/>
      <c r="D415" s="42"/>
      <c r="E415" s="42"/>
      <c r="F415" s="42"/>
      <c r="G415" s="43"/>
      <c r="I415" s="48"/>
    </row>
    <row r="416" spans="2:9" ht="15.75" customHeight="1">
      <c r="B416" s="21"/>
      <c r="C416" s="42"/>
      <c r="D416" s="42"/>
      <c r="E416" s="42"/>
      <c r="F416" s="42"/>
      <c r="G416" s="43"/>
      <c r="I416" s="48"/>
    </row>
    <row r="417" spans="2:9" ht="15.75" customHeight="1">
      <c r="B417" s="21"/>
      <c r="C417" s="42"/>
      <c r="D417" s="42"/>
      <c r="E417" s="42"/>
      <c r="F417" s="42"/>
      <c r="G417" s="43"/>
      <c r="I417" s="48"/>
    </row>
    <row r="418" spans="2:9" ht="15.75" customHeight="1">
      <c r="B418" s="21"/>
      <c r="C418" s="42"/>
      <c r="D418" s="42"/>
      <c r="E418" s="42"/>
      <c r="F418" s="42"/>
      <c r="G418" s="43"/>
      <c r="I418" s="48"/>
    </row>
    <row r="419" spans="2:9" ht="15.75" customHeight="1">
      <c r="B419" s="21"/>
      <c r="C419" s="42"/>
      <c r="D419" s="42"/>
      <c r="E419" s="42"/>
      <c r="F419" s="42"/>
      <c r="G419" s="43"/>
      <c r="I419" s="48"/>
    </row>
    <row r="420" spans="2:9" ht="15.75" customHeight="1">
      <c r="B420" s="21"/>
      <c r="C420" s="42"/>
      <c r="D420" s="42"/>
      <c r="E420" s="42"/>
      <c r="F420" s="42"/>
      <c r="G420" s="43"/>
      <c r="I420" s="48"/>
    </row>
    <row r="421" spans="2:9" ht="15.75" customHeight="1">
      <c r="B421" s="21"/>
      <c r="C421" s="42"/>
      <c r="D421" s="42"/>
      <c r="E421" s="42"/>
      <c r="F421" s="42"/>
      <c r="G421" s="43"/>
      <c r="I421" s="48"/>
    </row>
    <row r="422" spans="2:9" ht="15.75" customHeight="1">
      <c r="B422" s="21"/>
      <c r="C422" s="42"/>
      <c r="D422" s="42"/>
      <c r="E422" s="42"/>
      <c r="F422" s="42"/>
      <c r="G422" s="43"/>
      <c r="I422" s="48"/>
    </row>
    <row r="423" spans="2:9" ht="15">
      <c r="B423" s="19"/>
      <c r="C423" s="67" t="s">
        <v>24</v>
      </c>
      <c r="D423" s="67" t="s">
        <v>25</v>
      </c>
      <c r="E423" s="67" t="s">
        <v>35</v>
      </c>
      <c r="F423" s="67" t="s">
        <v>27</v>
      </c>
      <c r="G423" s="67" t="s">
        <v>28</v>
      </c>
      <c r="I423" s="48"/>
    </row>
    <row r="424" spans="2:9" ht="15">
      <c r="B424" s="38" t="s">
        <v>23</v>
      </c>
      <c r="C424" s="64">
        <v>3.54</v>
      </c>
      <c r="D424" s="64">
        <v>3.44</v>
      </c>
      <c r="E424" s="65"/>
      <c r="F424" s="65"/>
      <c r="G424" s="66">
        <v>3.23</v>
      </c>
      <c r="I424" s="48"/>
    </row>
    <row r="425" spans="2:104" s="87" customFormat="1" ht="15">
      <c r="B425" s="88" t="s">
        <v>38</v>
      </c>
      <c r="C425" s="89"/>
      <c r="D425" s="89"/>
      <c r="E425" s="89"/>
      <c r="F425" s="89"/>
      <c r="G425" s="89"/>
      <c r="I425" s="90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  <c r="CI425" s="91"/>
      <c r="CJ425" s="91"/>
      <c r="CK425" s="91"/>
      <c r="CL425" s="91"/>
      <c r="CM425" s="91"/>
      <c r="CN425" s="91"/>
      <c r="CO425" s="91"/>
      <c r="CP425" s="91"/>
      <c r="CQ425" s="91"/>
      <c r="CR425" s="91"/>
      <c r="CS425" s="91"/>
      <c r="CT425" s="91"/>
      <c r="CU425" s="91"/>
      <c r="CV425" s="91"/>
      <c r="CW425" s="91"/>
      <c r="CX425" s="91"/>
      <c r="CY425" s="91"/>
      <c r="CZ425" s="91"/>
    </row>
    <row r="426" ht="15">
      <c r="I426" s="48"/>
    </row>
    <row r="427" ht="15">
      <c r="I427" s="48"/>
    </row>
    <row r="428" ht="15">
      <c r="I428" s="48"/>
    </row>
    <row r="429" ht="15">
      <c r="I429" s="48"/>
    </row>
    <row r="430" ht="15">
      <c r="I430" s="48"/>
    </row>
    <row r="431" ht="15">
      <c r="I431" s="48"/>
    </row>
    <row r="432" ht="15">
      <c r="I432" s="48"/>
    </row>
    <row r="433" ht="15">
      <c r="I433" s="48"/>
    </row>
    <row r="434" ht="15">
      <c r="I434" s="48"/>
    </row>
    <row r="435" ht="15">
      <c r="I435" s="48"/>
    </row>
    <row r="436" ht="15">
      <c r="I436" s="48"/>
    </row>
    <row r="437" ht="15">
      <c r="I437" s="48"/>
    </row>
    <row r="438" ht="15">
      <c r="I438" s="48"/>
    </row>
    <row r="439" ht="15">
      <c r="I439" s="48"/>
    </row>
    <row r="440" ht="15">
      <c r="I440" s="48"/>
    </row>
    <row r="441" ht="15">
      <c r="I441" s="48"/>
    </row>
    <row r="442" spans="2:9" ht="15">
      <c r="B442" s="51"/>
      <c r="C442" s="50"/>
      <c r="D442" s="50"/>
      <c r="E442" s="50"/>
      <c r="F442" s="50"/>
      <c r="G442" s="50"/>
      <c r="H442" s="51"/>
      <c r="I442" s="52"/>
    </row>
    <row r="443" spans="3:7" s="46" customFormat="1" ht="15">
      <c r="C443" s="70"/>
      <c r="D443" s="70"/>
      <c r="E443" s="70"/>
      <c r="F443" s="70"/>
      <c r="G443" s="70"/>
    </row>
    <row r="444" spans="3:7" s="46" customFormat="1" ht="15">
      <c r="C444" s="70"/>
      <c r="D444" s="70"/>
      <c r="E444" s="70"/>
      <c r="F444" s="70"/>
      <c r="G444" s="70"/>
    </row>
    <row r="445" spans="3:7" s="46" customFormat="1" ht="15">
      <c r="C445" s="70"/>
      <c r="D445" s="70"/>
      <c r="E445" s="70"/>
      <c r="F445" s="70"/>
      <c r="G445" s="70"/>
    </row>
    <row r="446" spans="3:7" s="46" customFormat="1" ht="15">
      <c r="C446" s="70"/>
      <c r="D446" s="70"/>
      <c r="E446" s="70"/>
      <c r="F446" s="70"/>
      <c r="G446" s="70"/>
    </row>
    <row r="447" spans="3:7" s="46" customFormat="1" ht="15">
      <c r="C447" s="70"/>
      <c r="D447" s="70"/>
      <c r="E447" s="70"/>
      <c r="F447" s="70"/>
      <c r="G447" s="70"/>
    </row>
    <row r="448" spans="3:7" s="46" customFormat="1" ht="15">
      <c r="C448" s="70"/>
      <c r="D448" s="70"/>
      <c r="E448" s="70"/>
      <c r="F448" s="70"/>
      <c r="G448" s="70"/>
    </row>
    <row r="449" spans="3:7" s="46" customFormat="1" ht="15">
      <c r="C449" s="70"/>
      <c r="D449" s="70"/>
      <c r="E449" s="70"/>
      <c r="F449" s="70"/>
      <c r="G449" s="70"/>
    </row>
    <row r="450" spans="3:7" s="46" customFormat="1" ht="15">
      <c r="C450" s="70"/>
      <c r="D450" s="70"/>
      <c r="E450" s="70"/>
      <c r="F450" s="70"/>
      <c r="G450" s="70"/>
    </row>
    <row r="451" spans="3:7" s="46" customFormat="1" ht="15">
      <c r="C451" s="70"/>
      <c r="D451" s="70"/>
      <c r="E451" s="70"/>
      <c r="F451" s="70"/>
      <c r="G451" s="70"/>
    </row>
    <row r="452" spans="3:7" s="46" customFormat="1" ht="15">
      <c r="C452" s="70"/>
      <c r="D452" s="70"/>
      <c r="E452" s="70"/>
      <c r="F452" s="70"/>
      <c r="G452" s="70"/>
    </row>
    <row r="453" spans="3:7" s="46" customFormat="1" ht="15">
      <c r="C453" s="70"/>
      <c r="D453" s="70"/>
      <c r="E453" s="70"/>
      <c r="F453" s="70"/>
      <c r="G453" s="70"/>
    </row>
    <row r="454" spans="3:7" s="46" customFormat="1" ht="15">
      <c r="C454" s="70"/>
      <c r="D454" s="70"/>
      <c r="E454" s="70"/>
      <c r="F454" s="70"/>
      <c r="G454" s="70"/>
    </row>
    <row r="455" spans="3:7" s="46" customFormat="1" ht="15">
      <c r="C455" s="70"/>
      <c r="D455" s="70"/>
      <c r="E455" s="70"/>
      <c r="F455" s="70"/>
      <c r="G455" s="70"/>
    </row>
    <row r="456" spans="3:7" s="46" customFormat="1" ht="15">
      <c r="C456" s="70"/>
      <c r="D456" s="70"/>
      <c r="E456" s="70"/>
      <c r="F456" s="70"/>
      <c r="G456" s="70"/>
    </row>
    <row r="457" spans="3:7" s="46" customFormat="1" ht="15">
      <c r="C457" s="70"/>
      <c r="D457" s="70"/>
      <c r="E457" s="70"/>
      <c r="F457" s="70"/>
      <c r="G457" s="70"/>
    </row>
    <row r="458" spans="3:7" s="46" customFormat="1" ht="15">
      <c r="C458" s="70"/>
      <c r="D458" s="70"/>
      <c r="E458" s="70"/>
      <c r="F458" s="70"/>
      <c r="G458" s="70"/>
    </row>
    <row r="459" spans="3:7" s="46" customFormat="1" ht="15">
      <c r="C459" s="70"/>
      <c r="D459" s="70"/>
      <c r="E459" s="70"/>
      <c r="F459" s="70"/>
      <c r="G459" s="70"/>
    </row>
    <row r="460" spans="3:7" s="46" customFormat="1" ht="15">
      <c r="C460" s="70"/>
      <c r="D460" s="70"/>
      <c r="E460" s="70"/>
      <c r="F460" s="70"/>
      <c r="G460" s="70"/>
    </row>
    <row r="461" spans="3:7" s="46" customFormat="1" ht="15">
      <c r="C461" s="70"/>
      <c r="D461" s="70"/>
      <c r="E461" s="70"/>
      <c r="F461" s="70"/>
      <c r="G461" s="70"/>
    </row>
    <row r="462" spans="3:7" s="46" customFormat="1" ht="15">
      <c r="C462" s="70"/>
      <c r="D462" s="70"/>
      <c r="E462" s="70"/>
      <c r="F462" s="70"/>
      <c r="G462" s="70"/>
    </row>
    <row r="463" spans="3:7" s="46" customFormat="1" ht="15">
      <c r="C463" s="70"/>
      <c r="D463" s="70"/>
      <c r="E463" s="70"/>
      <c r="F463" s="70"/>
      <c r="G463" s="70"/>
    </row>
    <row r="464" spans="3:7" s="46" customFormat="1" ht="15">
      <c r="C464" s="70"/>
      <c r="D464" s="70"/>
      <c r="E464" s="70"/>
      <c r="F464" s="70"/>
      <c r="G464" s="70"/>
    </row>
    <row r="465" spans="3:7" s="46" customFormat="1" ht="15">
      <c r="C465" s="70"/>
      <c r="D465" s="70"/>
      <c r="E465" s="70"/>
      <c r="F465" s="70"/>
      <c r="G465" s="70"/>
    </row>
    <row r="466" spans="3:7" s="46" customFormat="1" ht="15">
      <c r="C466" s="70"/>
      <c r="D466" s="70"/>
      <c r="E466" s="70"/>
      <c r="F466" s="70"/>
      <c r="G466" s="70"/>
    </row>
    <row r="467" spans="3:7" s="46" customFormat="1" ht="15">
      <c r="C467" s="70"/>
      <c r="D467" s="70"/>
      <c r="E467" s="70"/>
      <c r="F467" s="70"/>
      <c r="G467" s="70"/>
    </row>
    <row r="468" spans="3:7" s="46" customFormat="1" ht="15">
      <c r="C468" s="70"/>
      <c r="D468" s="70"/>
      <c r="E468" s="70"/>
      <c r="F468" s="70"/>
      <c r="G468" s="70"/>
    </row>
    <row r="469" spans="3:7" s="46" customFormat="1" ht="15">
      <c r="C469" s="70"/>
      <c r="D469" s="70"/>
      <c r="E469" s="70"/>
      <c r="F469" s="70"/>
      <c r="G469" s="70"/>
    </row>
    <row r="470" spans="3:7" s="46" customFormat="1" ht="15">
      <c r="C470" s="70"/>
      <c r="D470" s="70"/>
      <c r="E470" s="70"/>
      <c r="F470" s="70"/>
      <c r="G470" s="70"/>
    </row>
    <row r="471" spans="3:7" s="46" customFormat="1" ht="15">
      <c r="C471" s="70"/>
      <c r="D471" s="70"/>
      <c r="E471" s="70"/>
      <c r="F471" s="70"/>
      <c r="G471" s="70"/>
    </row>
    <row r="472" spans="3:7" s="46" customFormat="1" ht="15">
      <c r="C472" s="70"/>
      <c r="D472" s="70"/>
      <c r="E472" s="70"/>
      <c r="F472" s="70"/>
      <c r="G472" s="70"/>
    </row>
    <row r="473" spans="3:7" s="46" customFormat="1" ht="15">
      <c r="C473" s="70"/>
      <c r="D473" s="70"/>
      <c r="E473" s="70"/>
      <c r="F473" s="70"/>
      <c r="G473" s="70"/>
    </row>
    <row r="474" spans="3:7" s="46" customFormat="1" ht="15">
      <c r="C474" s="70"/>
      <c r="D474" s="70"/>
      <c r="E474" s="70"/>
      <c r="F474" s="70"/>
      <c r="G474" s="70"/>
    </row>
    <row r="475" spans="3:7" s="46" customFormat="1" ht="15">
      <c r="C475" s="70"/>
      <c r="D475" s="70"/>
      <c r="E475" s="70"/>
      <c r="F475" s="70"/>
      <c r="G475" s="70"/>
    </row>
    <row r="476" spans="3:7" s="46" customFormat="1" ht="15">
      <c r="C476" s="70"/>
      <c r="D476" s="70"/>
      <c r="E476" s="70"/>
      <c r="F476" s="70"/>
      <c r="G476" s="70"/>
    </row>
    <row r="477" spans="3:7" s="46" customFormat="1" ht="15">
      <c r="C477" s="70"/>
      <c r="D477" s="70"/>
      <c r="E477" s="70"/>
      <c r="F477" s="70"/>
      <c r="G477" s="70"/>
    </row>
    <row r="478" spans="3:7" s="46" customFormat="1" ht="15">
      <c r="C478" s="70"/>
      <c r="D478" s="70"/>
      <c r="E478" s="70"/>
      <c r="F478" s="70"/>
      <c r="G478" s="70"/>
    </row>
    <row r="479" spans="3:7" s="46" customFormat="1" ht="15">
      <c r="C479" s="70"/>
      <c r="D479" s="70"/>
      <c r="E479" s="70"/>
      <c r="F479" s="70"/>
      <c r="G479" s="70"/>
    </row>
    <row r="480" spans="3:7" s="46" customFormat="1" ht="15">
      <c r="C480" s="70"/>
      <c r="D480" s="70"/>
      <c r="E480" s="70"/>
      <c r="F480" s="70"/>
      <c r="G480" s="70"/>
    </row>
    <row r="481" spans="3:7" s="46" customFormat="1" ht="15">
      <c r="C481" s="70"/>
      <c r="D481" s="70"/>
      <c r="E481" s="70"/>
      <c r="F481" s="70"/>
      <c r="G481" s="70"/>
    </row>
    <row r="482" spans="3:7" s="46" customFormat="1" ht="15">
      <c r="C482" s="70"/>
      <c r="D482" s="70"/>
      <c r="E482" s="70"/>
      <c r="F482" s="70"/>
      <c r="G482" s="70"/>
    </row>
    <row r="483" spans="3:7" s="46" customFormat="1" ht="15">
      <c r="C483" s="70"/>
      <c r="D483" s="70"/>
      <c r="E483" s="70"/>
      <c r="F483" s="70"/>
      <c r="G483" s="70"/>
    </row>
    <row r="484" spans="3:7" s="46" customFormat="1" ht="15">
      <c r="C484" s="70"/>
      <c r="D484" s="70"/>
      <c r="E484" s="70"/>
      <c r="F484" s="70"/>
      <c r="G484" s="70"/>
    </row>
    <row r="485" spans="3:7" s="46" customFormat="1" ht="15">
      <c r="C485" s="70"/>
      <c r="D485" s="70"/>
      <c r="E485" s="70"/>
      <c r="F485" s="70"/>
      <c r="G485" s="70"/>
    </row>
    <row r="486" spans="3:7" s="46" customFormat="1" ht="15">
      <c r="C486" s="70"/>
      <c r="D486" s="70"/>
      <c r="E486" s="70"/>
      <c r="F486" s="70"/>
      <c r="G486" s="70"/>
    </row>
    <row r="487" spans="3:7" s="46" customFormat="1" ht="15">
      <c r="C487" s="70"/>
      <c r="D487" s="70"/>
      <c r="E487" s="70"/>
      <c r="F487" s="70"/>
      <c r="G487" s="70"/>
    </row>
    <row r="488" spans="3:7" s="46" customFormat="1" ht="15">
      <c r="C488" s="70"/>
      <c r="D488" s="70"/>
      <c r="E488" s="70"/>
      <c r="F488" s="70"/>
      <c r="G488" s="70"/>
    </row>
    <row r="489" spans="3:7" s="46" customFormat="1" ht="15">
      <c r="C489" s="70"/>
      <c r="D489" s="70"/>
      <c r="E489" s="70"/>
      <c r="F489" s="70"/>
      <c r="G489" s="70"/>
    </row>
    <row r="490" spans="3:7" s="46" customFormat="1" ht="15">
      <c r="C490" s="70"/>
      <c r="D490" s="70"/>
      <c r="E490" s="70"/>
      <c r="F490" s="70"/>
      <c r="G490" s="70"/>
    </row>
    <row r="491" spans="3:7" s="46" customFormat="1" ht="15">
      <c r="C491" s="70"/>
      <c r="D491" s="70"/>
      <c r="E491" s="70"/>
      <c r="F491" s="70"/>
      <c r="G491" s="70"/>
    </row>
    <row r="492" spans="3:7" s="46" customFormat="1" ht="15">
      <c r="C492" s="70"/>
      <c r="D492" s="70"/>
      <c r="E492" s="70"/>
      <c r="F492" s="70"/>
      <c r="G492" s="70"/>
    </row>
    <row r="493" spans="3:7" s="46" customFormat="1" ht="15">
      <c r="C493" s="70"/>
      <c r="D493" s="70"/>
      <c r="E493" s="70"/>
      <c r="F493" s="70"/>
      <c r="G493" s="70"/>
    </row>
    <row r="494" spans="3:7" s="46" customFormat="1" ht="15">
      <c r="C494" s="70"/>
      <c r="D494" s="70"/>
      <c r="E494" s="70"/>
      <c r="F494" s="70"/>
      <c r="G494" s="70"/>
    </row>
    <row r="495" spans="3:7" s="46" customFormat="1" ht="15">
      <c r="C495" s="70"/>
      <c r="D495" s="70"/>
      <c r="E495" s="70"/>
      <c r="F495" s="70"/>
      <c r="G495" s="70"/>
    </row>
    <row r="496" spans="3:7" s="46" customFormat="1" ht="15">
      <c r="C496" s="70"/>
      <c r="D496" s="70"/>
      <c r="E496" s="70"/>
      <c r="F496" s="70"/>
      <c r="G496" s="70"/>
    </row>
    <row r="497" spans="3:7" s="46" customFormat="1" ht="15">
      <c r="C497" s="70"/>
      <c r="D497" s="70"/>
      <c r="E497" s="70"/>
      <c r="F497" s="70"/>
      <c r="G497" s="70"/>
    </row>
    <row r="498" spans="3:7" s="46" customFormat="1" ht="15">
      <c r="C498" s="70"/>
      <c r="D498" s="70"/>
      <c r="E498" s="70"/>
      <c r="F498" s="70"/>
      <c r="G498" s="70"/>
    </row>
    <row r="499" spans="3:7" s="46" customFormat="1" ht="15">
      <c r="C499" s="70"/>
      <c r="D499" s="70"/>
      <c r="E499" s="70"/>
      <c r="F499" s="70"/>
      <c r="G499" s="70"/>
    </row>
    <row r="500" spans="3:7" s="46" customFormat="1" ht="15">
      <c r="C500" s="70"/>
      <c r="D500" s="70"/>
      <c r="E500" s="70"/>
      <c r="F500" s="70"/>
      <c r="G500" s="70"/>
    </row>
    <row r="501" spans="3:7" s="46" customFormat="1" ht="15">
      <c r="C501" s="70"/>
      <c r="D501" s="70"/>
      <c r="E501" s="70"/>
      <c r="F501" s="70"/>
      <c r="G501" s="70"/>
    </row>
    <row r="502" spans="3:7" s="46" customFormat="1" ht="15">
      <c r="C502" s="70"/>
      <c r="D502" s="70"/>
      <c r="E502" s="70"/>
      <c r="F502" s="70"/>
      <c r="G502" s="70"/>
    </row>
    <row r="503" spans="3:7" s="46" customFormat="1" ht="15">
      <c r="C503" s="70"/>
      <c r="D503" s="70"/>
      <c r="E503" s="70"/>
      <c r="F503" s="70"/>
      <c r="G503" s="70"/>
    </row>
    <row r="504" spans="3:7" s="46" customFormat="1" ht="15">
      <c r="C504" s="70"/>
      <c r="D504" s="70"/>
      <c r="E504" s="70"/>
      <c r="F504" s="70"/>
      <c r="G504" s="70"/>
    </row>
    <row r="505" spans="3:7" s="46" customFormat="1" ht="15">
      <c r="C505" s="70"/>
      <c r="D505" s="70"/>
      <c r="E505" s="70"/>
      <c r="F505" s="70"/>
      <c r="G505" s="70"/>
    </row>
    <row r="506" spans="3:7" s="46" customFormat="1" ht="15">
      <c r="C506" s="70"/>
      <c r="D506" s="70"/>
      <c r="E506" s="70"/>
      <c r="F506" s="70"/>
      <c r="G506" s="70"/>
    </row>
    <row r="507" spans="3:7" s="46" customFormat="1" ht="15">
      <c r="C507" s="70"/>
      <c r="D507" s="70"/>
      <c r="E507" s="70"/>
      <c r="F507" s="70"/>
      <c r="G507" s="70"/>
    </row>
    <row r="508" spans="3:7" s="46" customFormat="1" ht="15">
      <c r="C508" s="70"/>
      <c r="D508" s="70"/>
      <c r="E508" s="70"/>
      <c r="F508" s="70"/>
      <c r="G508" s="70"/>
    </row>
    <row r="509" spans="3:7" s="46" customFormat="1" ht="15">
      <c r="C509" s="70"/>
      <c r="D509" s="70"/>
      <c r="E509" s="70"/>
      <c r="F509" s="70"/>
      <c r="G509" s="70"/>
    </row>
    <row r="510" spans="3:7" s="46" customFormat="1" ht="15">
      <c r="C510" s="70"/>
      <c r="D510" s="70"/>
      <c r="E510" s="70"/>
      <c r="F510" s="70"/>
      <c r="G510" s="70"/>
    </row>
    <row r="511" spans="3:7" s="46" customFormat="1" ht="15">
      <c r="C511" s="70"/>
      <c r="D511" s="70"/>
      <c r="E511" s="70"/>
      <c r="F511" s="70"/>
      <c r="G511" s="70"/>
    </row>
    <row r="512" spans="3:7" s="46" customFormat="1" ht="15">
      <c r="C512" s="70"/>
      <c r="D512" s="70"/>
      <c r="E512" s="70"/>
      <c r="F512" s="70"/>
      <c r="G512" s="70"/>
    </row>
    <row r="513" spans="3:7" s="46" customFormat="1" ht="15">
      <c r="C513" s="70"/>
      <c r="D513" s="70"/>
      <c r="E513" s="70"/>
      <c r="F513" s="70"/>
      <c r="G513" s="70"/>
    </row>
    <row r="514" spans="3:7" s="46" customFormat="1" ht="15">
      <c r="C514" s="70"/>
      <c r="D514" s="70"/>
      <c r="E514" s="70"/>
      <c r="F514" s="70"/>
      <c r="G514" s="70"/>
    </row>
    <row r="515" spans="3:7" s="46" customFormat="1" ht="15">
      <c r="C515" s="70"/>
      <c r="D515" s="70"/>
      <c r="E515" s="70"/>
      <c r="F515" s="70"/>
      <c r="G515" s="70"/>
    </row>
    <row r="516" spans="3:7" s="46" customFormat="1" ht="15">
      <c r="C516" s="70"/>
      <c r="D516" s="70"/>
      <c r="E516" s="70"/>
      <c r="F516" s="70"/>
      <c r="G516" s="70"/>
    </row>
    <row r="517" spans="3:7" s="46" customFormat="1" ht="15">
      <c r="C517" s="70"/>
      <c r="D517" s="70"/>
      <c r="E517" s="70"/>
      <c r="F517" s="70"/>
      <c r="G517" s="70"/>
    </row>
    <row r="518" spans="3:7" s="46" customFormat="1" ht="15">
      <c r="C518" s="70"/>
      <c r="D518" s="70"/>
      <c r="E518" s="70"/>
      <c r="F518" s="70"/>
      <c r="G518" s="70"/>
    </row>
    <row r="519" spans="3:7" s="46" customFormat="1" ht="15">
      <c r="C519" s="70"/>
      <c r="D519" s="70"/>
      <c r="E519" s="70"/>
      <c r="F519" s="70"/>
      <c r="G519" s="70"/>
    </row>
    <row r="520" spans="3:7" s="46" customFormat="1" ht="15">
      <c r="C520" s="70"/>
      <c r="D520" s="70"/>
      <c r="E520" s="70"/>
      <c r="F520" s="70"/>
      <c r="G520" s="70"/>
    </row>
    <row r="521" spans="3:7" s="46" customFormat="1" ht="15">
      <c r="C521" s="70"/>
      <c r="D521" s="70"/>
      <c r="E521" s="70"/>
      <c r="F521" s="70"/>
      <c r="G521" s="70"/>
    </row>
    <row r="522" spans="3:7" s="46" customFormat="1" ht="15">
      <c r="C522" s="70"/>
      <c r="D522" s="70"/>
      <c r="E522" s="70"/>
      <c r="F522" s="70"/>
      <c r="G522" s="70"/>
    </row>
    <row r="523" spans="3:7" s="46" customFormat="1" ht="15">
      <c r="C523" s="70"/>
      <c r="D523" s="70"/>
      <c r="E523" s="70"/>
      <c r="F523" s="70"/>
      <c r="G523" s="70"/>
    </row>
    <row r="524" spans="3:7" s="46" customFormat="1" ht="15">
      <c r="C524" s="70"/>
      <c r="D524" s="70"/>
      <c r="E524" s="70"/>
      <c r="F524" s="70"/>
      <c r="G524" s="70"/>
    </row>
    <row r="525" spans="3:7" s="46" customFormat="1" ht="15">
      <c r="C525" s="70"/>
      <c r="D525" s="70"/>
      <c r="E525" s="70"/>
      <c r="F525" s="70"/>
      <c r="G525" s="70"/>
    </row>
    <row r="526" spans="3:7" s="46" customFormat="1" ht="15">
      <c r="C526" s="70"/>
      <c r="D526" s="70"/>
      <c r="E526" s="70"/>
      <c r="F526" s="70"/>
      <c r="G526" s="70"/>
    </row>
    <row r="527" spans="3:7" s="46" customFormat="1" ht="15">
      <c r="C527" s="70"/>
      <c r="D527" s="70"/>
      <c r="E527" s="70"/>
      <c r="F527" s="70"/>
      <c r="G527" s="70"/>
    </row>
    <row r="528" spans="3:7" s="46" customFormat="1" ht="15">
      <c r="C528" s="70"/>
      <c r="D528" s="70"/>
      <c r="E528" s="70"/>
      <c r="F528" s="70"/>
      <c r="G528" s="70"/>
    </row>
    <row r="529" spans="3:7" s="46" customFormat="1" ht="15">
      <c r="C529" s="70"/>
      <c r="D529" s="70"/>
      <c r="E529" s="70"/>
      <c r="F529" s="70"/>
      <c r="G529" s="70"/>
    </row>
    <row r="530" spans="3:7" s="46" customFormat="1" ht="15">
      <c r="C530" s="70"/>
      <c r="D530" s="70"/>
      <c r="E530" s="70"/>
      <c r="F530" s="70"/>
      <c r="G530" s="70"/>
    </row>
    <row r="531" spans="3:7" s="46" customFormat="1" ht="15">
      <c r="C531" s="70"/>
      <c r="D531" s="70"/>
      <c r="E531" s="70"/>
      <c r="F531" s="70"/>
      <c r="G531" s="70"/>
    </row>
    <row r="532" spans="3:7" s="46" customFormat="1" ht="15">
      <c r="C532" s="70"/>
      <c r="D532" s="70"/>
      <c r="E532" s="70"/>
      <c r="F532" s="70"/>
      <c r="G532" s="70"/>
    </row>
    <row r="533" spans="3:7" s="46" customFormat="1" ht="15">
      <c r="C533" s="70"/>
      <c r="D533" s="70"/>
      <c r="E533" s="70"/>
      <c r="F533" s="70"/>
      <c r="G533" s="70"/>
    </row>
    <row r="534" spans="3:7" s="46" customFormat="1" ht="15">
      <c r="C534" s="70"/>
      <c r="D534" s="70"/>
      <c r="E534" s="70"/>
      <c r="F534" s="70"/>
      <c r="G534" s="70"/>
    </row>
    <row r="535" spans="3:7" s="46" customFormat="1" ht="15">
      <c r="C535" s="70"/>
      <c r="D535" s="70"/>
      <c r="E535" s="70"/>
      <c r="F535" s="70"/>
      <c r="G535" s="70"/>
    </row>
    <row r="536" spans="3:7" s="46" customFormat="1" ht="15">
      <c r="C536" s="70"/>
      <c r="D536" s="70"/>
      <c r="E536" s="70"/>
      <c r="F536" s="70"/>
      <c r="G536" s="70"/>
    </row>
    <row r="537" spans="3:7" s="46" customFormat="1" ht="15">
      <c r="C537" s="70"/>
      <c r="D537" s="70"/>
      <c r="E537" s="70"/>
      <c r="F537" s="70"/>
      <c r="G537" s="70"/>
    </row>
    <row r="538" spans="3:7" s="46" customFormat="1" ht="15">
      <c r="C538" s="70"/>
      <c r="D538" s="70"/>
      <c r="E538" s="70"/>
      <c r="F538" s="70"/>
      <c r="G538" s="70"/>
    </row>
    <row r="539" spans="3:7" s="46" customFormat="1" ht="15">
      <c r="C539" s="70"/>
      <c r="D539" s="70"/>
      <c r="E539" s="70"/>
      <c r="F539" s="70"/>
      <c r="G539" s="70"/>
    </row>
    <row r="540" spans="3:7" s="46" customFormat="1" ht="15">
      <c r="C540" s="70"/>
      <c r="D540" s="70"/>
      <c r="E540" s="70"/>
      <c r="F540" s="70"/>
      <c r="G540" s="70"/>
    </row>
    <row r="541" spans="3:7" s="46" customFormat="1" ht="15">
      <c r="C541" s="70"/>
      <c r="D541" s="70"/>
      <c r="E541" s="70"/>
      <c r="F541" s="70"/>
      <c r="G541" s="70"/>
    </row>
    <row r="542" spans="3:7" s="46" customFormat="1" ht="15">
      <c r="C542" s="70"/>
      <c r="D542" s="70"/>
      <c r="E542" s="70"/>
      <c r="F542" s="70"/>
      <c r="G542" s="70"/>
    </row>
    <row r="543" spans="3:7" s="46" customFormat="1" ht="15">
      <c r="C543" s="70"/>
      <c r="D543" s="70"/>
      <c r="E543" s="70"/>
      <c r="F543" s="70"/>
      <c r="G543" s="70"/>
    </row>
    <row r="544" spans="3:7" s="46" customFormat="1" ht="15">
      <c r="C544" s="70"/>
      <c r="D544" s="70"/>
      <c r="E544" s="70"/>
      <c r="F544" s="70"/>
      <c r="G544" s="70"/>
    </row>
    <row r="545" spans="3:7" s="46" customFormat="1" ht="15">
      <c r="C545" s="70"/>
      <c r="D545" s="70"/>
      <c r="E545" s="70"/>
      <c r="F545" s="70"/>
      <c r="G545" s="70"/>
    </row>
    <row r="546" spans="3:7" s="46" customFormat="1" ht="15">
      <c r="C546" s="70"/>
      <c r="D546" s="70"/>
      <c r="E546" s="70"/>
      <c r="F546" s="70"/>
      <c r="G546" s="70"/>
    </row>
    <row r="547" spans="3:7" s="46" customFormat="1" ht="15">
      <c r="C547" s="70"/>
      <c r="D547" s="70"/>
      <c r="E547" s="70"/>
      <c r="F547" s="70"/>
      <c r="G547" s="70"/>
    </row>
    <row r="548" spans="3:7" s="46" customFormat="1" ht="15">
      <c r="C548" s="70"/>
      <c r="D548" s="70"/>
      <c r="E548" s="70"/>
      <c r="F548" s="70"/>
      <c r="G548" s="70"/>
    </row>
    <row r="549" spans="3:7" s="46" customFormat="1" ht="15">
      <c r="C549" s="70"/>
      <c r="D549" s="70"/>
      <c r="E549" s="70"/>
      <c r="F549" s="70"/>
      <c r="G549" s="70"/>
    </row>
    <row r="550" spans="3:7" s="46" customFormat="1" ht="15">
      <c r="C550" s="70"/>
      <c r="D550" s="70"/>
      <c r="E550" s="70"/>
      <c r="F550" s="70"/>
      <c r="G550" s="70"/>
    </row>
    <row r="551" spans="3:7" s="46" customFormat="1" ht="15">
      <c r="C551" s="70"/>
      <c r="D551" s="70"/>
      <c r="E551" s="70"/>
      <c r="F551" s="70"/>
      <c r="G551" s="70"/>
    </row>
    <row r="552" spans="3:7" s="46" customFormat="1" ht="15">
      <c r="C552" s="70"/>
      <c r="D552" s="70"/>
      <c r="E552" s="70"/>
      <c r="F552" s="70"/>
      <c r="G552" s="70"/>
    </row>
    <row r="553" spans="3:7" s="46" customFormat="1" ht="15">
      <c r="C553" s="70"/>
      <c r="D553" s="70"/>
      <c r="E553" s="70"/>
      <c r="F553" s="70"/>
      <c r="G553" s="70"/>
    </row>
    <row r="554" spans="3:7" s="46" customFormat="1" ht="15">
      <c r="C554" s="70"/>
      <c r="D554" s="70"/>
      <c r="E554" s="70"/>
      <c r="F554" s="70"/>
      <c r="G554" s="70"/>
    </row>
    <row r="555" spans="3:7" s="46" customFormat="1" ht="15">
      <c r="C555" s="70"/>
      <c r="D555" s="70"/>
      <c r="E555" s="70"/>
      <c r="F555" s="70"/>
      <c r="G555" s="70"/>
    </row>
    <row r="556" spans="3:7" s="46" customFormat="1" ht="15">
      <c r="C556" s="70"/>
      <c r="D556" s="70"/>
      <c r="E556" s="70"/>
      <c r="F556" s="70"/>
      <c r="G556" s="70"/>
    </row>
    <row r="557" spans="3:7" s="46" customFormat="1" ht="15">
      <c r="C557" s="70"/>
      <c r="D557" s="70"/>
      <c r="E557" s="70"/>
      <c r="F557" s="70"/>
      <c r="G557" s="70"/>
    </row>
    <row r="558" spans="3:7" s="46" customFormat="1" ht="15">
      <c r="C558" s="70"/>
      <c r="D558" s="70"/>
      <c r="E558" s="70"/>
      <c r="F558" s="70"/>
      <c r="G558" s="70"/>
    </row>
    <row r="559" spans="3:7" s="46" customFormat="1" ht="15">
      <c r="C559" s="70"/>
      <c r="D559" s="70"/>
      <c r="E559" s="70"/>
      <c r="F559" s="70"/>
      <c r="G559" s="70"/>
    </row>
    <row r="560" spans="3:7" s="46" customFormat="1" ht="15">
      <c r="C560" s="70"/>
      <c r="D560" s="70"/>
      <c r="E560" s="70"/>
      <c r="F560" s="70"/>
      <c r="G560" s="70"/>
    </row>
    <row r="561" spans="3:7" s="46" customFormat="1" ht="15">
      <c r="C561" s="70"/>
      <c r="D561" s="70"/>
      <c r="E561" s="70"/>
      <c r="F561" s="70"/>
      <c r="G561" s="70"/>
    </row>
    <row r="562" spans="3:7" s="46" customFormat="1" ht="15">
      <c r="C562" s="70"/>
      <c r="D562" s="70"/>
      <c r="E562" s="70"/>
      <c r="F562" s="70"/>
      <c r="G562" s="70"/>
    </row>
    <row r="563" spans="3:7" s="46" customFormat="1" ht="15">
      <c r="C563" s="70"/>
      <c r="D563" s="70"/>
      <c r="E563" s="70"/>
      <c r="F563" s="70"/>
      <c r="G563" s="70"/>
    </row>
    <row r="564" spans="3:7" s="46" customFormat="1" ht="15">
      <c r="C564" s="70"/>
      <c r="D564" s="70"/>
      <c r="E564" s="70"/>
      <c r="F564" s="70"/>
      <c r="G564" s="70"/>
    </row>
    <row r="565" spans="3:7" s="46" customFormat="1" ht="15">
      <c r="C565" s="70"/>
      <c r="D565" s="70"/>
      <c r="E565" s="70"/>
      <c r="F565" s="70"/>
      <c r="G565" s="70"/>
    </row>
    <row r="566" spans="3:7" s="46" customFormat="1" ht="15">
      <c r="C566" s="70"/>
      <c r="D566" s="70"/>
      <c r="E566" s="70"/>
      <c r="F566" s="70"/>
      <c r="G566" s="70"/>
    </row>
    <row r="567" spans="3:7" s="46" customFormat="1" ht="15">
      <c r="C567" s="70"/>
      <c r="D567" s="70"/>
      <c r="E567" s="70"/>
      <c r="F567" s="70"/>
      <c r="G567" s="70"/>
    </row>
    <row r="568" spans="3:7" s="46" customFormat="1" ht="15">
      <c r="C568" s="70"/>
      <c r="D568" s="70"/>
      <c r="E568" s="70"/>
      <c r="F568" s="70"/>
      <c r="G568" s="70"/>
    </row>
    <row r="569" spans="3:7" s="46" customFormat="1" ht="15">
      <c r="C569" s="70"/>
      <c r="D569" s="70"/>
      <c r="E569" s="70"/>
      <c r="F569" s="70"/>
      <c r="G569" s="70"/>
    </row>
    <row r="570" spans="3:7" s="46" customFormat="1" ht="15">
      <c r="C570" s="70"/>
      <c r="D570" s="70"/>
      <c r="E570" s="70"/>
      <c r="F570" s="70"/>
      <c r="G570" s="70"/>
    </row>
    <row r="571" spans="3:7" s="46" customFormat="1" ht="15">
      <c r="C571" s="70"/>
      <c r="D571" s="70"/>
      <c r="E571" s="70"/>
      <c r="F571" s="70"/>
      <c r="G571" s="70"/>
    </row>
    <row r="572" spans="3:7" s="46" customFormat="1" ht="15">
      <c r="C572" s="70"/>
      <c r="D572" s="70"/>
      <c r="E572" s="70"/>
      <c r="F572" s="70"/>
      <c r="G572" s="70"/>
    </row>
    <row r="573" spans="3:7" s="46" customFormat="1" ht="15">
      <c r="C573" s="70"/>
      <c r="D573" s="70"/>
      <c r="E573" s="70"/>
      <c r="F573" s="70"/>
      <c r="G573" s="70"/>
    </row>
    <row r="574" spans="3:7" s="46" customFormat="1" ht="15">
      <c r="C574" s="70"/>
      <c r="D574" s="70"/>
      <c r="E574" s="70"/>
      <c r="F574" s="70"/>
      <c r="G574" s="70"/>
    </row>
    <row r="575" spans="3:7" s="46" customFormat="1" ht="15">
      <c r="C575" s="70"/>
      <c r="D575" s="70"/>
      <c r="E575" s="70"/>
      <c r="F575" s="70"/>
      <c r="G575" s="70"/>
    </row>
    <row r="576" spans="3:7" s="46" customFormat="1" ht="15">
      <c r="C576" s="70"/>
      <c r="D576" s="70"/>
      <c r="E576" s="70"/>
      <c r="F576" s="70"/>
      <c r="G576" s="70"/>
    </row>
    <row r="577" spans="3:7" s="46" customFormat="1" ht="15">
      <c r="C577" s="70"/>
      <c r="D577" s="70"/>
      <c r="E577" s="70"/>
      <c r="F577" s="70"/>
      <c r="G577" s="70"/>
    </row>
    <row r="578" spans="3:7" s="46" customFormat="1" ht="15">
      <c r="C578" s="70"/>
      <c r="D578" s="70"/>
      <c r="E578" s="70"/>
      <c r="F578" s="70"/>
      <c r="G578" s="70"/>
    </row>
    <row r="579" spans="3:7" s="46" customFormat="1" ht="15">
      <c r="C579" s="70"/>
      <c r="D579" s="70"/>
      <c r="E579" s="70"/>
      <c r="F579" s="70"/>
      <c r="G579" s="70"/>
    </row>
    <row r="580" spans="3:7" s="46" customFormat="1" ht="15">
      <c r="C580" s="70"/>
      <c r="D580" s="70"/>
      <c r="E580" s="70"/>
      <c r="F580" s="70"/>
      <c r="G580" s="70"/>
    </row>
    <row r="581" spans="3:7" s="46" customFormat="1" ht="15">
      <c r="C581" s="70"/>
      <c r="D581" s="70"/>
      <c r="E581" s="70"/>
      <c r="F581" s="70"/>
      <c r="G581" s="70"/>
    </row>
    <row r="582" spans="3:7" s="46" customFormat="1" ht="15">
      <c r="C582" s="70"/>
      <c r="D582" s="70"/>
      <c r="E582" s="70"/>
      <c r="F582" s="70"/>
      <c r="G582" s="70"/>
    </row>
    <row r="583" spans="3:7" s="46" customFormat="1" ht="15">
      <c r="C583" s="70"/>
      <c r="D583" s="70"/>
      <c r="E583" s="70"/>
      <c r="F583" s="70"/>
      <c r="G583" s="70"/>
    </row>
    <row r="584" spans="3:7" s="46" customFormat="1" ht="15">
      <c r="C584" s="70"/>
      <c r="D584" s="70"/>
      <c r="E584" s="70"/>
      <c r="F584" s="70"/>
      <c r="G584" s="70"/>
    </row>
    <row r="585" spans="3:7" s="46" customFormat="1" ht="15">
      <c r="C585" s="70"/>
      <c r="D585" s="70"/>
      <c r="E585" s="70"/>
      <c r="F585" s="70"/>
      <c r="G585" s="70"/>
    </row>
    <row r="586" spans="3:7" s="46" customFormat="1" ht="15">
      <c r="C586" s="70"/>
      <c r="D586" s="70"/>
      <c r="E586" s="70"/>
      <c r="F586" s="70"/>
      <c r="G586" s="70"/>
    </row>
    <row r="587" spans="3:7" s="46" customFormat="1" ht="15">
      <c r="C587" s="70"/>
      <c r="D587" s="70"/>
      <c r="E587" s="70"/>
      <c r="F587" s="70"/>
      <c r="G587" s="70"/>
    </row>
    <row r="588" spans="3:7" s="46" customFormat="1" ht="15">
      <c r="C588" s="70"/>
      <c r="D588" s="70"/>
      <c r="E588" s="70"/>
      <c r="F588" s="70"/>
      <c r="G588" s="70"/>
    </row>
    <row r="589" spans="3:7" s="46" customFormat="1" ht="15">
      <c r="C589" s="70"/>
      <c r="D589" s="70"/>
      <c r="E589" s="70"/>
      <c r="F589" s="70"/>
      <c r="G589" s="70"/>
    </row>
    <row r="590" spans="3:7" s="46" customFormat="1" ht="15">
      <c r="C590" s="70"/>
      <c r="D590" s="70"/>
      <c r="E590" s="70"/>
      <c r="F590" s="70"/>
      <c r="G590" s="70"/>
    </row>
    <row r="591" spans="3:7" s="46" customFormat="1" ht="15">
      <c r="C591" s="70"/>
      <c r="D591" s="70"/>
      <c r="E591" s="70"/>
      <c r="F591" s="70"/>
      <c r="G591" s="70"/>
    </row>
    <row r="592" spans="3:7" s="46" customFormat="1" ht="15">
      <c r="C592" s="70"/>
      <c r="D592" s="70"/>
      <c r="E592" s="70"/>
      <c r="F592" s="70"/>
      <c r="G592" s="70"/>
    </row>
    <row r="593" spans="3:7" s="46" customFormat="1" ht="15">
      <c r="C593" s="70"/>
      <c r="D593" s="70"/>
      <c r="E593" s="70"/>
      <c r="F593" s="70"/>
      <c r="G593" s="70"/>
    </row>
    <row r="594" spans="3:7" s="46" customFormat="1" ht="15">
      <c r="C594" s="70"/>
      <c r="D594" s="70"/>
      <c r="E594" s="70"/>
      <c r="F594" s="70"/>
      <c r="G594" s="70"/>
    </row>
    <row r="595" spans="3:7" s="46" customFormat="1" ht="15">
      <c r="C595" s="70"/>
      <c r="D595" s="70"/>
      <c r="E595" s="70"/>
      <c r="F595" s="70"/>
      <c r="G595" s="70"/>
    </row>
    <row r="596" spans="3:7" s="46" customFormat="1" ht="15">
      <c r="C596" s="70"/>
      <c r="D596" s="70"/>
      <c r="E596" s="70"/>
      <c r="F596" s="70"/>
      <c r="G596" s="70"/>
    </row>
    <row r="597" spans="3:7" s="46" customFormat="1" ht="15">
      <c r="C597" s="70"/>
      <c r="D597" s="70"/>
      <c r="E597" s="70"/>
      <c r="F597" s="70"/>
      <c r="G597" s="70"/>
    </row>
    <row r="598" spans="3:7" s="46" customFormat="1" ht="15">
      <c r="C598" s="70"/>
      <c r="D598" s="70"/>
      <c r="E598" s="70"/>
      <c r="F598" s="70"/>
      <c r="G598" s="70"/>
    </row>
    <row r="599" spans="3:7" s="46" customFormat="1" ht="15">
      <c r="C599" s="70"/>
      <c r="D599" s="70"/>
      <c r="E599" s="70"/>
      <c r="F599" s="70"/>
      <c r="G599" s="70"/>
    </row>
    <row r="600" spans="3:7" s="46" customFormat="1" ht="15">
      <c r="C600" s="70"/>
      <c r="D600" s="70"/>
      <c r="E600" s="70"/>
      <c r="F600" s="70"/>
      <c r="G600" s="70"/>
    </row>
    <row r="601" spans="3:7" s="46" customFormat="1" ht="15">
      <c r="C601" s="70"/>
      <c r="D601" s="70"/>
      <c r="E601" s="70"/>
      <c r="F601" s="70"/>
      <c r="G601" s="70"/>
    </row>
    <row r="602" spans="3:7" s="46" customFormat="1" ht="15">
      <c r="C602" s="70"/>
      <c r="D602" s="70"/>
      <c r="E602" s="70"/>
      <c r="F602" s="70"/>
      <c r="G602" s="70"/>
    </row>
    <row r="603" spans="3:7" s="46" customFormat="1" ht="15">
      <c r="C603" s="70"/>
      <c r="D603" s="70"/>
      <c r="E603" s="70"/>
      <c r="F603" s="70"/>
      <c r="G603" s="70"/>
    </row>
    <row r="604" spans="3:7" s="46" customFormat="1" ht="15">
      <c r="C604" s="70"/>
      <c r="D604" s="70"/>
      <c r="E604" s="70"/>
      <c r="F604" s="70"/>
      <c r="G604" s="70"/>
    </row>
    <row r="605" spans="3:7" s="46" customFormat="1" ht="15">
      <c r="C605" s="70"/>
      <c r="D605" s="70"/>
      <c r="E605" s="70"/>
      <c r="F605" s="70"/>
      <c r="G605" s="70"/>
    </row>
    <row r="606" spans="3:7" s="46" customFormat="1" ht="15">
      <c r="C606" s="70"/>
      <c r="D606" s="70"/>
      <c r="E606" s="70"/>
      <c r="F606" s="70"/>
      <c r="G606" s="70"/>
    </row>
    <row r="607" spans="3:7" s="46" customFormat="1" ht="15">
      <c r="C607" s="70"/>
      <c r="D607" s="70"/>
      <c r="E607" s="70"/>
      <c r="F607" s="70"/>
      <c r="G607" s="70"/>
    </row>
    <row r="608" spans="3:7" s="46" customFormat="1" ht="15">
      <c r="C608" s="70"/>
      <c r="D608" s="70"/>
      <c r="E608" s="70"/>
      <c r="F608" s="70"/>
      <c r="G608" s="70"/>
    </row>
    <row r="609" spans="3:7" s="46" customFormat="1" ht="15">
      <c r="C609" s="70"/>
      <c r="D609" s="70"/>
      <c r="E609" s="70"/>
      <c r="F609" s="70"/>
      <c r="G609" s="70"/>
    </row>
    <row r="610" spans="3:7" s="46" customFormat="1" ht="15">
      <c r="C610" s="70"/>
      <c r="D610" s="70"/>
      <c r="E610" s="70"/>
      <c r="F610" s="70"/>
      <c r="G610" s="70"/>
    </row>
    <row r="611" spans="3:7" s="46" customFormat="1" ht="15">
      <c r="C611" s="70"/>
      <c r="D611" s="70"/>
      <c r="E611" s="70"/>
      <c r="F611" s="70"/>
      <c r="G611" s="70"/>
    </row>
    <row r="612" spans="3:7" s="46" customFormat="1" ht="15">
      <c r="C612" s="70"/>
      <c r="D612" s="70"/>
      <c r="E612" s="70"/>
      <c r="F612" s="70"/>
      <c r="G612" s="70"/>
    </row>
    <row r="613" spans="3:7" s="46" customFormat="1" ht="15">
      <c r="C613" s="70"/>
      <c r="D613" s="70"/>
      <c r="E613" s="70"/>
      <c r="F613" s="70"/>
      <c r="G613" s="70"/>
    </row>
    <row r="614" spans="3:7" s="46" customFormat="1" ht="15">
      <c r="C614" s="70"/>
      <c r="D614" s="70"/>
      <c r="E614" s="70"/>
      <c r="F614" s="70"/>
      <c r="G614" s="70"/>
    </row>
    <row r="615" spans="3:7" s="46" customFormat="1" ht="15">
      <c r="C615" s="70"/>
      <c r="D615" s="70"/>
      <c r="E615" s="70"/>
      <c r="F615" s="70"/>
      <c r="G615" s="70"/>
    </row>
    <row r="616" spans="3:7" s="46" customFormat="1" ht="15">
      <c r="C616" s="70"/>
      <c r="D616" s="70"/>
      <c r="E616" s="70"/>
      <c r="F616" s="70"/>
      <c r="G616" s="70"/>
    </row>
    <row r="617" spans="3:7" s="46" customFormat="1" ht="15">
      <c r="C617" s="70"/>
      <c r="D617" s="70"/>
      <c r="E617" s="70"/>
      <c r="F617" s="70"/>
      <c r="G617" s="70"/>
    </row>
    <row r="618" spans="3:7" s="46" customFormat="1" ht="15">
      <c r="C618" s="70"/>
      <c r="D618" s="70"/>
      <c r="E618" s="70"/>
      <c r="F618" s="70"/>
      <c r="G618" s="70"/>
    </row>
    <row r="619" spans="3:7" s="46" customFormat="1" ht="15">
      <c r="C619" s="70"/>
      <c r="D619" s="70"/>
      <c r="E619" s="70"/>
      <c r="F619" s="70"/>
      <c r="G619" s="70"/>
    </row>
    <row r="620" spans="3:7" s="46" customFormat="1" ht="15">
      <c r="C620" s="70"/>
      <c r="D620" s="70"/>
      <c r="E620" s="70"/>
      <c r="F620" s="70"/>
      <c r="G620" s="70"/>
    </row>
    <row r="621" spans="3:7" s="46" customFormat="1" ht="15">
      <c r="C621" s="70"/>
      <c r="D621" s="70"/>
      <c r="E621" s="70"/>
      <c r="F621" s="70"/>
      <c r="G621" s="70"/>
    </row>
    <row r="622" spans="3:7" s="46" customFormat="1" ht="15">
      <c r="C622" s="70"/>
      <c r="D622" s="70"/>
      <c r="E622" s="70"/>
      <c r="F622" s="70"/>
      <c r="G622" s="70"/>
    </row>
    <row r="623" spans="3:7" s="46" customFormat="1" ht="15">
      <c r="C623" s="70"/>
      <c r="D623" s="70"/>
      <c r="E623" s="70"/>
      <c r="F623" s="70"/>
      <c r="G623" s="70"/>
    </row>
    <row r="624" spans="3:7" s="46" customFormat="1" ht="15">
      <c r="C624" s="70"/>
      <c r="D624" s="70"/>
      <c r="E624" s="70"/>
      <c r="F624" s="70"/>
      <c r="G624" s="70"/>
    </row>
    <row r="625" spans="3:7" s="46" customFormat="1" ht="15">
      <c r="C625" s="70"/>
      <c r="D625" s="70"/>
      <c r="E625" s="70"/>
      <c r="F625" s="70"/>
      <c r="G625" s="70"/>
    </row>
    <row r="626" spans="3:7" s="46" customFormat="1" ht="15">
      <c r="C626" s="70"/>
      <c r="D626" s="70"/>
      <c r="E626" s="70"/>
      <c r="F626" s="70"/>
      <c r="G626" s="70"/>
    </row>
    <row r="627" spans="3:7" s="46" customFormat="1" ht="15">
      <c r="C627" s="70"/>
      <c r="D627" s="70"/>
      <c r="E627" s="70"/>
      <c r="F627" s="70"/>
      <c r="G627" s="70"/>
    </row>
    <row r="628" spans="3:7" s="46" customFormat="1" ht="15">
      <c r="C628" s="70"/>
      <c r="D628" s="70"/>
      <c r="E628" s="70"/>
      <c r="F628" s="70"/>
      <c r="G628" s="70"/>
    </row>
    <row r="629" spans="3:7" s="46" customFormat="1" ht="15">
      <c r="C629" s="70"/>
      <c r="D629" s="70"/>
      <c r="E629" s="70"/>
      <c r="F629" s="70"/>
      <c r="G629" s="70"/>
    </row>
    <row r="630" spans="3:7" s="46" customFormat="1" ht="15">
      <c r="C630" s="70"/>
      <c r="D630" s="70"/>
      <c r="E630" s="70"/>
      <c r="F630" s="70"/>
      <c r="G630" s="70"/>
    </row>
    <row r="631" spans="3:7" s="46" customFormat="1" ht="15">
      <c r="C631" s="70"/>
      <c r="D631" s="70"/>
      <c r="E631" s="70"/>
      <c r="F631" s="70"/>
      <c r="G631" s="70"/>
    </row>
    <row r="632" spans="3:7" s="46" customFormat="1" ht="15">
      <c r="C632" s="70"/>
      <c r="D632" s="70"/>
      <c r="E632" s="70"/>
      <c r="F632" s="70"/>
      <c r="G632" s="70"/>
    </row>
    <row r="633" spans="3:7" s="46" customFormat="1" ht="15">
      <c r="C633" s="70"/>
      <c r="D633" s="70"/>
      <c r="E633" s="70"/>
      <c r="F633" s="70"/>
      <c r="G633" s="70"/>
    </row>
    <row r="634" spans="3:7" s="46" customFormat="1" ht="15">
      <c r="C634" s="70"/>
      <c r="D634" s="70"/>
      <c r="E634" s="70"/>
      <c r="F634" s="70"/>
      <c r="G634" s="70"/>
    </row>
    <row r="635" spans="3:7" s="46" customFormat="1" ht="15">
      <c r="C635" s="70"/>
      <c r="D635" s="70"/>
      <c r="E635" s="70"/>
      <c r="F635" s="70"/>
      <c r="G635" s="70"/>
    </row>
    <row r="636" spans="3:7" s="46" customFormat="1" ht="15">
      <c r="C636" s="70"/>
      <c r="D636" s="70"/>
      <c r="E636" s="70"/>
      <c r="F636" s="70"/>
      <c r="G636" s="70"/>
    </row>
    <row r="637" spans="3:7" s="46" customFormat="1" ht="15">
      <c r="C637" s="70"/>
      <c r="D637" s="70"/>
      <c r="E637" s="70"/>
      <c r="F637" s="70"/>
      <c r="G637" s="70"/>
    </row>
    <row r="638" spans="3:7" s="46" customFormat="1" ht="15">
      <c r="C638" s="70"/>
      <c r="D638" s="70"/>
      <c r="E638" s="70"/>
      <c r="F638" s="70"/>
      <c r="G638" s="70"/>
    </row>
    <row r="639" spans="3:7" s="46" customFormat="1" ht="15">
      <c r="C639" s="70"/>
      <c r="D639" s="70"/>
      <c r="E639" s="70"/>
      <c r="F639" s="70"/>
      <c r="G639" s="70"/>
    </row>
    <row r="640" spans="3:7" s="46" customFormat="1" ht="15">
      <c r="C640" s="70"/>
      <c r="D640" s="70"/>
      <c r="E640" s="70"/>
      <c r="F640" s="70"/>
      <c r="G640" s="70"/>
    </row>
    <row r="641" spans="3:7" s="46" customFormat="1" ht="15">
      <c r="C641" s="70"/>
      <c r="D641" s="70"/>
      <c r="E641" s="70"/>
      <c r="F641" s="70"/>
      <c r="G641" s="70"/>
    </row>
    <row r="642" spans="3:7" s="46" customFormat="1" ht="15">
      <c r="C642" s="70"/>
      <c r="D642" s="70"/>
      <c r="E642" s="70"/>
      <c r="F642" s="70"/>
      <c r="G642" s="70"/>
    </row>
    <row r="643" spans="3:7" s="46" customFormat="1" ht="15">
      <c r="C643" s="70"/>
      <c r="D643" s="70"/>
      <c r="E643" s="70"/>
      <c r="F643" s="70"/>
      <c r="G643" s="70"/>
    </row>
    <row r="644" spans="3:7" s="46" customFormat="1" ht="15">
      <c r="C644" s="70"/>
      <c r="D644" s="70"/>
      <c r="E644" s="70"/>
      <c r="F644" s="70"/>
      <c r="G644" s="70"/>
    </row>
    <row r="645" spans="3:7" s="46" customFormat="1" ht="15">
      <c r="C645" s="70"/>
      <c r="D645" s="70"/>
      <c r="E645" s="70"/>
      <c r="F645" s="70"/>
      <c r="G645" s="70"/>
    </row>
    <row r="646" spans="3:7" s="46" customFormat="1" ht="15">
      <c r="C646" s="70"/>
      <c r="D646" s="70"/>
      <c r="E646" s="70"/>
      <c r="F646" s="70"/>
      <c r="G646" s="70"/>
    </row>
    <row r="647" spans="3:7" s="46" customFormat="1" ht="15">
      <c r="C647" s="70"/>
      <c r="D647" s="70"/>
      <c r="E647" s="70"/>
      <c r="F647" s="70"/>
      <c r="G647" s="70"/>
    </row>
    <row r="648" spans="3:7" s="46" customFormat="1" ht="15">
      <c r="C648" s="70"/>
      <c r="D648" s="70"/>
      <c r="E648" s="70"/>
      <c r="F648" s="70"/>
      <c r="G648" s="70"/>
    </row>
    <row r="649" spans="3:7" s="46" customFormat="1" ht="15">
      <c r="C649" s="70"/>
      <c r="D649" s="70"/>
      <c r="E649" s="70"/>
      <c r="F649" s="70"/>
      <c r="G649" s="70"/>
    </row>
    <row r="650" spans="3:7" s="46" customFormat="1" ht="15">
      <c r="C650" s="70"/>
      <c r="D650" s="70"/>
      <c r="E650" s="70"/>
      <c r="F650" s="70"/>
      <c r="G650" s="70"/>
    </row>
    <row r="651" spans="3:7" s="46" customFormat="1" ht="15">
      <c r="C651" s="70"/>
      <c r="D651" s="70"/>
      <c r="E651" s="70"/>
      <c r="F651" s="70"/>
      <c r="G651" s="70"/>
    </row>
    <row r="652" spans="3:7" s="46" customFormat="1" ht="15">
      <c r="C652" s="70"/>
      <c r="D652" s="70"/>
      <c r="E652" s="70"/>
      <c r="F652" s="70"/>
      <c r="G652" s="70"/>
    </row>
    <row r="653" spans="3:7" s="46" customFormat="1" ht="15">
      <c r="C653" s="70"/>
      <c r="D653" s="70"/>
      <c r="E653" s="70"/>
      <c r="F653" s="70"/>
      <c r="G653" s="70"/>
    </row>
    <row r="654" spans="3:7" s="46" customFormat="1" ht="15">
      <c r="C654" s="70"/>
      <c r="D654" s="70"/>
      <c r="E654" s="70"/>
      <c r="F654" s="70"/>
      <c r="G654" s="70"/>
    </row>
    <row r="655" spans="3:7" s="46" customFormat="1" ht="15">
      <c r="C655" s="70"/>
      <c r="D655" s="70"/>
      <c r="E655" s="70"/>
      <c r="F655" s="70"/>
      <c r="G655" s="70"/>
    </row>
    <row r="656" spans="3:7" s="46" customFormat="1" ht="15">
      <c r="C656" s="70"/>
      <c r="D656" s="70"/>
      <c r="E656" s="70"/>
      <c r="F656" s="70"/>
      <c r="G656" s="70"/>
    </row>
    <row r="657" spans="3:7" s="46" customFormat="1" ht="15">
      <c r="C657" s="70"/>
      <c r="D657" s="70"/>
      <c r="E657" s="70"/>
      <c r="F657" s="70"/>
      <c r="G657" s="70"/>
    </row>
    <row r="658" spans="3:7" s="46" customFormat="1" ht="15">
      <c r="C658" s="70"/>
      <c r="D658" s="70"/>
      <c r="E658" s="70"/>
      <c r="F658" s="70"/>
      <c r="G658" s="70"/>
    </row>
    <row r="659" spans="3:7" s="46" customFormat="1" ht="15">
      <c r="C659" s="70"/>
      <c r="D659" s="70"/>
      <c r="E659" s="70"/>
      <c r="F659" s="70"/>
      <c r="G659" s="70"/>
    </row>
    <row r="660" spans="3:7" s="46" customFormat="1" ht="15">
      <c r="C660" s="70"/>
      <c r="D660" s="70"/>
      <c r="E660" s="70"/>
      <c r="F660" s="70"/>
      <c r="G660" s="70"/>
    </row>
    <row r="661" spans="3:7" s="46" customFormat="1" ht="15">
      <c r="C661" s="70"/>
      <c r="D661" s="70"/>
      <c r="E661" s="70"/>
      <c r="F661" s="70"/>
      <c r="G661" s="70"/>
    </row>
    <row r="662" spans="3:7" s="46" customFormat="1" ht="15">
      <c r="C662" s="70"/>
      <c r="D662" s="70"/>
      <c r="E662" s="70"/>
      <c r="F662" s="70"/>
      <c r="G662" s="70"/>
    </row>
    <row r="663" spans="3:7" s="46" customFormat="1" ht="15">
      <c r="C663" s="70"/>
      <c r="D663" s="70"/>
      <c r="E663" s="70"/>
      <c r="F663" s="70"/>
      <c r="G663" s="70"/>
    </row>
    <row r="664" spans="3:7" s="46" customFormat="1" ht="15">
      <c r="C664" s="70"/>
      <c r="D664" s="70"/>
      <c r="E664" s="70"/>
      <c r="F664" s="70"/>
      <c r="G664" s="70"/>
    </row>
    <row r="665" spans="3:7" s="46" customFormat="1" ht="15">
      <c r="C665" s="70"/>
      <c r="D665" s="70"/>
      <c r="E665" s="70"/>
      <c r="F665" s="70"/>
      <c r="G665" s="70"/>
    </row>
    <row r="666" spans="3:7" s="46" customFormat="1" ht="15">
      <c r="C666" s="70"/>
      <c r="D666" s="70"/>
      <c r="E666" s="70"/>
      <c r="F666" s="70"/>
      <c r="G666" s="70"/>
    </row>
    <row r="667" spans="3:7" s="46" customFormat="1" ht="15">
      <c r="C667" s="70"/>
      <c r="D667" s="70"/>
      <c r="E667" s="70"/>
      <c r="F667" s="70"/>
      <c r="G667" s="70"/>
    </row>
    <row r="668" spans="3:7" s="46" customFormat="1" ht="15">
      <c r="C668" s="70"/>
      <c r="D668" s="70"/>
      <c r="E668" s="70"/>
      <c r="F668" s="70"/>
      <c r="G668" s="70"/>
    </row>
    <row r="669" spans="3:7" s="46" customFormat="1" ht="15">
      <c r="C669" s="70"/>
      <c r="D669" s="70"/>
      <c r="E669" s="70"/>
      <c r="F669" s="70"/>
      <c r="G669" s="70"/>
    </row>
    <row r="670" spans="3:7" s="46" customFormat="1" ht="15">
      <c r="C670" s="70"/>
      <c r="D670" s="70"/>
      <c r="E670" s="70"/>
      <c r="F670" s="70"/>
      <c r="G670" s="70"/>
    </row>
    <row r="671" spans="3:7" s="46" customFormat="1" ht="15">
      <c r="C671" s="70"/>
      <c r="D671" s="70"/>
      <c r="E671" s="70"/>
      <c r="F671" s="70"/>
      <c r="G671" s="70"/>
    </row>
    <row r="672" spans="3:7" s="46" customFormat="1" ht="15">
      <c r="C672" s="70"/>
      <c r="D672" s="70"/>
      <c r="E672" s="70"/>
      <c r="F672" s="70"/>
      <c r="G672" s="70"/>
    </row>
    <row r="673" spans="3:7" s="46" customFormat="1" ht="15">
      <c r="C673" s="70"/>
      <c r="D673" s="70"/>
      <c r="E673" s="70"/>
      <c r="F673" s="70"/>
      <c r="G673" s="70"/>
    </row>
    <row r="674" spans="3:7" s="46" customFormat="1" ht="15">
      <c r="C674" s="70"/>
      <c r="D674" s="70"/>
      <c r="E674" s="70"/>
      <c r="F674" s="70"/>
      <c r="G674" s="70"/>
    </row>
    <row r="675" spans="3:7" s="46" customFormat="1" ht="15">
      <c r="C675" s="70"/>
      <c r="D675" s="70"/>
      <c r="E675" s="70"/>
      <c r="F675" s="70"/>
      <c r="G675" s="70"/>
    </row>
    <row r="676" spans="3:7" s="46" customFormat="1" ht="15">
      <c r="C676" s="70"/>
      <c r="D676" s="70"/>
      <c r="E676" s="70"/>
      <c r="F676" s="70"/>
      <c r="G676" s="70"/>
    </row>
    <row r="677" spans="3:7" s="46" customFormat="1" ht="15">
      <c r="C677" s="70"/>
      <c r="D677" s="70"/>
      <c r="E677" s="70"/>
      <c r="F677" s="70"/>
      <c r="G677" s="70"/>
    </row>
    <row r="678" spans="3:7" s="46" customFormat="1" ht="15">
      <c r="C678" s="70"/>
      <c r="D678" s="70"/>
      <c r="E678" s="70"/>
      <c r="F678" s="70"/>
      <c r="G678" s="70"/>
    </row>
    <row r="679" spans="3:7" s="46" customFormat="1" ht="15">
      <c r="C679" s="70"/>
      <c r="D679" s="70"/>
      <c r="E679" s="70"/>
      <c r="F679" s="70"/>
      <c r="G679" s="70"/>
    </row>
    <row r="680" spans="3:7" s="46" customFormat="1" ht="15">
      <c r="C680" s="70"/>
      <c r="D680" s="70"/>
      <c r="E680" s="70"/>
      <c r="F680" s="70"/>
      <c r="G680" s="70"/>
    </row>
    <row r="681" spans="3:7" s="46" customFormat="1" ht="15">
      <c r="C681" s="70"/>
      <c r="D681" s="70"/>
      <c r="E681" s="70"/>
      <c r="F681" s="70"/>
      <c r="G681" s="70"/>
    </row>
    <row r="682" spans="3:7" s="46" customFormat="1" ht="15">
      <c r="C682" s="70"/>
      <c r="D682" s="70"/>
      <c r="E682" s="70"/>
      <c r="F682" s="70"/>
      <c r="G682" s="70"/>
    </row>
    <row r="683" spans="3:7" s="46" customFormat="1" ht="15">
      <c r="C683" s="70"/>
      <c r="D683" s="70"/>
      <c r="E683" s="70"/>
      <c r="F683" s="70"/>
      <c r="G683" s="70"/>
    </row>
    <row r="684" spans="3:7" s="46" customFormat="1" ht="15">
      <c r="C684" s="70"/>
      <c r="D684" s="70"/>
      <c r="E684" s="70"/>
      <c r="F684" s="70"/>
      <c r="G684" s="70"/>
    </row>
    <row r="685" spans="3:7" s="46" customFormat="1" ht="15">
      <c r="C685" s="70"/>
      <c r="D685" s="70"/>
      <c r="E685" s="70"/>
      <c r="F685" s="70"/>
      <c r="G685" s="70"/>
    </row>
    <row r="686" spans="3:7" s="46" customFormat="1" ht="15">
      <c r="C686" s="70"/>
      <c r="D686" s="70"/>
      <c r="E686" s="70"/>
      <c r="F686" s="70"/>
      <c r="G686" s="70"/>
    </row>
    <row r="687" spans="3:7" s="46" customFormat="1" ht="15">
      <c r="C687" s="70"/>
      <c r="D687" s="70"/>
      <c r="E687" s="70"/>
      <c r="F687" s="70"/>
      <c r="G687" s="70"/>
    </row>
    <row r="688" spans="3:7" s="46" customFormat="1" ht="15">
      <c r="C688" s="70"/>
      <c r="D688" s="70"/>
      <c r="E688" s="70"/>
      <c r="F688" s="70"/>
      <c r="G688" s="70"/>
    </row>
    <row r="689" spans="3:7" s="46" customFormat="1" ht="15">
      <c r="C689" s="70"/>
      <c r="D689" s="70"/>
      <c r="E689" s="70"/>
      <c r="F689" s="70"/>
      <c r="G689" s="70"/>
    </row>
    <row r="690" spans="3:7" s="46" customFormat="1" ht="15">
      <c r="C690" s="70"/>
      <c r="D690" s="70"/>
      <c r="E690" s="70"/>
      <c r="F690" s="70"/>
      <c r="G690" s="70"/>
    </row>
    <row r="691" spans="3:7" s="46" customFormat="1" ht="15">
      <c r="C691" s="70"/>
      <c r="D691" s="70"/>
      <c r="E691" s="70"/>
      <c r="F691" s="70"/>
      <c r="G691" s="70"/>
    </row>
    <row r="692" spans="3:7" s="46" customFormat="1" ht="15">
      <c r="C692" s="70"/>
      <c r="D692" s="70"/>
      <c r="E692" s="70"/>
      <c r="F692" s="70"/>
      <c r="G692" s="70"/>
    </row>
    <row r="693" spans="3:7" s="46" customFormat="1" ht="15">
      <c r="C693" s="70"/>
      <c r="D693" s="70"/>
      <c r="E693" s="70"/>
      <c r="F693" s="70"/>
      <c r="G693" s="70"/>
    </row>
    <row r="694" spans="3:7" s="46" customFormat="1" ht="15">
      <c r="C694" s="70"/>
      <c r="D694" s="70"/>
      <c r="E694" s="70"/>
      <c r="F694" s="70"/>
      <c r="G694" s="70"/>
    </row>
    <row r="695" spans="3:7" s="46" customFormat="1" ht="15">
      <c r="C695" s="70"/>
      <c r="D695" s="70"/>
      <c r="E695" s="70"/>
      <c r="F695" s="70"/>
      <c r="G695" s="70"/>
    </row>
    <row r="696" spans="3:7" s="46" customFormat="1" ht="15">
      <c r="C696" s="70"/>
      <c r="D696" s="70"/>
      <c r="E696" s="70"/>
      <c r="F696" s="70"/>
      <c r="G696" s="70"/>
    </row>
    <row r="697" spans="3:7" s="46" customFormat="1" ht="15">
      <c r="C697" s="70"/>
      <c r="D697" s="70"/>
      <c r="E697" s="70"/>
      <c r="F697" s="70"/>
      <c r="G697" s="70"/>
    </row>
    <row r="698" spans="3:7" s="46" customFormat="1" ht="15">
      <c r="C698" s="70"/>
      <c r="D698" s="70"/>
      <c r="E698" s="70"/>
      <c r="F698" s="70"/>
      <c r="G698" s="70"/>
    </row>
    <row r="699" spans="3:7" s="46" customFormat="1" ht="15">
      <c r="C699" s="70"/>
      <c r="D699" s="70"/>
      <c r="E699" s="70"/>
      <c r="F699" s="70"/>
      <c r="G699" s="70"/>
    </row>
    <row r="700" spans="3:7" s="46" customFormat="1" ht="15">
      <c r="C700" s="70"/>
      <c r="D700" s="70"/>
      <c r="E700" s="70"/>
      <c r="F700" s="70"/>
      <c r="G700" s="70"/>
    </row>
    <row r="701" spans="3:7" s="46" customFormat="1" ht="15">
      <c r="C701" s="70"/>
      <c r="D701" s="70"/>
      <c r="E701" s="70"/>
      <c r="F701" s="70"/>
      <c r="G701" s="70"/>
    </row>
    <row r="702" spans="3:7" s="46" customFormat="1" ht="15">
      <c r="C702" s="70"/>
      <c r="D702" s="70"/>
      <c r="E702" s="70"/>
      <c r="F702" s="70"/>
      <c r="G702" s="70"/>
    </row>
    <row r="703" spans="3:7" s="46" customFormat="1" ht="15">
      <c r="C703" s="70"/>
      <c r="D703" s="70"/>
      <c r="E703" s="70"/>
      <c r="F703" s="70"/>
      <c r="G703" s="70"/>
    </row>
    <row r="704" spans="3:7" s="46" customFormat="1" ht="15">
      <c r="C704" s="70"/>
      <c r="D704" s="70"/>
      <c r="E704" s="70"/>
      <c r="F704" s="70"/>
      <c r="G704" s="70"/>
    </row>
    <row r="705" spans="3:7" s="46" customFormat="1" ht="15">
      <c r="C705" s="70"/>
      <c r="D705" s="70"/>
      <c r="E705" s="70"/>
      <c r="F705" s="70"/>
      <c r="G705" s="70"/>
    </row>
    <row r="706" spans="3:7" s="46" customFormat="1" ht="15">
      <c r="C706" s="70"/>
      <c r="D706" s="70"/>
      <c r="E706" s="70"/>
      <c r="F706" s="70"/>
      <c r="G706" s="70"/>
    </row>
    <row r="707" spans="3:7" s="46" customFormat="1" ht="15">
      <c r="C707" s="70"/>
      <c r="D707" s="70"/>
      <c r="E707" s="70"/>
      <c r="F707" s="70"/>
      <c r="G707" s="70"/>
    </row>
    <row r="708" spans="3:7" s="46" customFormat="1" ht="15">
      <c r="C708" s="70"/>
      <c r="D708" s="70"/>
      <c r="E708" s="70"/>
      <c r="F708" s="70"/>
      <c r="G708" s="70"/>
    </row>
    <row r="709" spans="3:7" s="46" customFormat="1" ht="15">
      <c r="C709" s="70"/>
      <c r="D709" s="70"/>
      <c r="E709" s="70"/>
      <c r="F709" s="70"/>
      <c r="G709" s="70"/>
    </row>
    <row r="710" spans="3:7" s="46" customFormat="1" ht="15">
      <c r="C710" s="70"/>
      <c r="D710" s="70"/>
      <c r="E710" s="70"/>
      <c r="F710" s="70"/>
      <c r="G710" s="70"/>
    </row>
    <row r="711" spans="3:7" s="46" customFormat="1" ht="15">
      <c r="C711" s="70"/>
      <c r="D711" s="70"/>
      <c r="E711" s="70"/>
      <c r="F711" s="70"/>
      <c r="G711" s="70"/>
    </row>
    <row r="712" spans="3:7" s="46" customFormat="1" ht="15">
      <c r="C712" s="70"/>
      <c r="D712" s="70"/>
      <c r="E712" s="70"/>
      <c r="F712" s="70"/>
      <c r="G712" s="70"/>
    </row>
    <row r="713" spans="3:7" s="46" customFormat="1" ht="15">
      <c r="C713" s="70"/>
      <c r="D713" s="70"/>
      <c r="E713" s="70"/>
      <c r="F713" s="70"/>
      <c r="G713" s="70"/>
    </row>
    <row r="714" spans="3:7" s="46" customFormat="1" ht="15">
      <c r="C714" s="70"/>
      <c r="D714" s="70"/>
      <c r="E714" s="70"/>
      <c r="F714" s="70"/>
      <c r="G714" s="70"/>
    </row>
    <row r="715" spans="3:7" s="46" customFormat="1" ht="15">
      <c r="C715" s="70"/>
      <c r="D715" s="70"/>
      <c r="E715" s="70"/>
      <c r="F715" s="70"/>
      <c r="G715" s="70"/>
    </row>
    <row r="716" spans="3:7" s="46" customFormat="1" ht="15">
      <c r="C716" s="70"/>
      <c r="D716" s="70"/>
      <c r="E716" s="70"/>
      <c r="F716" s="70"/>
      <c r="G716" s="70"/>
    </row>
    <row r="717" spans="3:7" s="46" customFormat="1" ht="15">
      <c r="C717" s="70"/>
      <c r="D717" s="70"/>
      <c r="E717" s="70"/>
      <c r="F717" s="70"/>
      <c r="G717" s="70"/>
    </row>
    <row r="718" spans="3:7" s="46" customFormat="1" ht="15">
      <c r="C718" s="70"/>
      <c r="D718" s="70"/>
      <c r="E718" s="70"/>
      <c r="F718" s="70"/>
      <c r="G718" s="70"/>
    </row>
    <row r="719" spans="3:7" s="46" customFormat="1" ht="15">
      <c r="C719" s="70"/>
      <c r="D719" s="70"/>
      <c r="E719" s="70"/>
      <c r="F719" s="70"/>
      <c r="G719" s="70"/>
    </row>
    <row r="720" spans="3:7" s="46" customFormat="1" ht="15">
      <c r="C720" s="70"/>
      <c r="D720" s="70"/>
      <c r="E720" s="70"/>
      <c r="F720" s="70"/>
      <c r="G720" s="70"/>
    </row>
    <row r="721" spans="3:7" s="46" customFormat="1" ht="15">
      <c r="C721" s="70"/>
      <c r="D721" s="70"/>
      <c r="E721" s="70"/>
      <c r="F721" s="70"/>
      <c r="G721" s="70"/>
    </row>
    <row r="722" spans="3:7" s="46" customFormat="1" ht="15">
      <c r="C722" s="70"/>
      <c r="D722" s="70"/>
      <c r="E722" s="70"/>
      <c r="F722" s="70"/>
      <c r="G722" s="70"/>
    </row>
    <row r="723" spans="3:7" s="46" customFormat="1" ht="15">
      <c r="C723" s="70"/>
      <c r="D723" s="70"/>
      <c r="E723" s="70"/>
      <c r="F723" s="70"/>
      <c r="G723" s="70"/>
    </row>
    <row r="724" spans="3:7" s="46" customFormat="1" ht="15">
      <c r="C724" s="70"/>
      <c r="D724" s="70"/>
      <c r="E724" s="70"/>
      <c r="F724" s="70"/>
      <c r="G724" s="70"/>
    </row>
    <row r="725" spans="3:7" s="46" customFormat="1" ht="15">
      <c r="C725" s="70"/>
      <c r="D725" s="70"/>
      <c r="E725" s="70"/>
      <c r="F725" s="70"/>
      <c r="G725" s="70"/>
    </row>
    <row r="726" spans="3:7" s="46" customFormat="1" ht="15">
      <c r="C726" s="70"/>
      <c r="D726" s="70"/>
      <c r="E726" s="70"/>
      <c r="F726" s="70"/>
      <c r="G726" s="70"/>
    </row>
    <row r="727" spans="3:7" s="46" customFormat="1" ht="15">
      <c r="C727" s="70"/>
      <c r="D727" s="70"/>
      <c r="E727" s="70"/>
      <c r="F727" s="70"/>
      <c r="G727" s="70"/>
    </row>
    <row r="728" spans="3:7" s="46" customFormat="1" ht="15">
      <c r="C728" s="70"/>
      <c r="D728" s="70"/>
      <c r="E728" s="70"/>
      <c r="F728" s="70"/>
      <c r="G728" s="70"/>
    </row>
    <row r="729" spans="3:7" s="46" customFormat="1" ht="15">
      <c r="C729" s="70"/>
      <c r="D729" s="70"/>
      <c r="E729" s="70"/>
      <c r="F729" s="70"/>
      <c r="G729" s="70"/>
    </row>
    <row r="730" spans="3:7" s="46" customFormat="1" ht="15">
      <c r="C730" s="70"/>
      <c r="D730" s="70"/>
      <c r="E730" s="70"/>
      <c r="F730" s="70"/>
      <c r="G730" s="70"/>
    </row>
    <row r="731" spans="3:7" s="46" customFormat="1" ht="15">
      <c r="C731" s="70"/>
      <c r="D731" s="70"/>
      <c r="E731" s="70"/>
      <c r="F731" s="70"/>
      <c r="G731" s="70"/>
    </row>
    <row r="732" spans="3:7" s="46" customFormat="1" ht="15">
      <c r="C732" s="70"/>
      <c r="D732" s="70"/>
      <c r="E732" s="70"/>
      <c r="F732" s="70"/>
      <c r="G732" s="70"/>
    </row>
    <row r="733" spans="3:7" s="46" customFormat="1" ht="15">
      <c r="C733" s="70"/>
      <c r="D733" s="70"/>
      <c r="E733" s="70"/>
      <c r="F733" s="70"/>
      <c r="G733" s="70"/>
    </row>
    <row r="734" spans="3:7" s="46" customFormat="1" ht="15">
      <c r="C734" s="70"/>
      <c r="D734" s="70"/>
      <c r="E734" s="70"/>
      <c r="F734" s="70"/>
      <c r="G734" s="70"/>
    </row>
    <row r="735" spans="3:7" s="46" customFormat="1" ht="15">
      <c r="C735" s="70"/>
      <c r="D735" s="70"/>
      <c r="E735" s="70"/>
      <c r="F735" s="70"/>
      <c r="G735" s="70"/>
    </row>
    <row r="736" spans="3:7" s="46" customFormat="1" ht="15">
      <c r="C736" s="70"/>
      <c r="D736" s="70"/>
      <c r="E736" s="70"/>
      <c r="F736" s="70"/>
      <c r="G736" s="70"/>
    </row>
    <row r="737" spans="3:7" s="46" customFormat="1" ht="15">
      <c r="C737" s="70"/>
      <c r="D737" s="70"/>
      <c r="E737" s="70"/>
      <c r="F737" s="70"/>
      <c r="G737" s="70"/>
    </row>
    <row r="738" spans="3:7" s="46" customFormat="1" ht="15">
      <c r="C738" s="70"/>
      <c r="D738" s="70"/>
      <c r="E738" s="70"/>
      <c r="F738" s="70"/>
      <c r="G738" s="70"/>
    </row>
    <row r="739" spans="3:7" s="46" customFormat="1" ht="15">
      <c r="C739" s="70"/>
      <c r="D739" s="70"/>
      <c r="E739" s="70"/>
      <c r="F739" s="70"/>
      <c r="G739" s="70"/>
    </row>
    <row r="740" spans="3:7" s="46" customFormat="1" ht="15">
      <c r="C740" s="70"/>
      <c r="D740" s="70"/>
      <c r="E740" s="70"/>
      <c r="F740" s="70"/>
      <c r="G740" s="70"/>
    </row>
    <row r="741" spans="3:7" s="46" customFormat="1" ht="15">
      <c r="C741" s="70"/>
      <c r="D741" s="70"/>
      <c r="E741" s="70"/>
      <c r="F741" s="70"/>
      <c r="G741" s="70"/>
    </row>
    <row r="742" spans="3:7" s="46" customFormat="1" ht="15">
      <c r="C742" s="70"/>
      <c r="D742" s="70"/>
      <c r="E742" s="70"/>
      <c r="F742" s="70"/>
      <c r="G742" s="70"/>
    </row>
    <row r="743" spans="3:7" s="46" customFormat="1" ht="15">
      <c r="C743" s="70"/>
      <c r="D743" s="70"/>
      <c r="E743" s="70"/>
      <c r="F743" s="70"/>
      <c r="G743" s="70"/>
    </row>
    <row r="744" spans="3:7" s="46" customFormat="1" ht="15">
      <c r="C744" s="70"/>
      <c r="D744" s="70"/>
      <c r="E744" s="70"/>
      <c r="F744" s="70"/>
      <c r="G744" s="70"/>
    </row>
    <row r="745" spans="3:7" s="46" customFormat="1" ht="15">
      <c r="C745" s="70"/>
      <c r="D745" s="70"/>
      <c r="E745" s="70"/>
      <c r="F745" s="70"/>
      <c r="G745" s="70"/>
    </row>
    <row r="746" spans="3:7" s="46" customFormat="1" ht="15">
      <c r="C746" s="70"/>
      <c r="D746" s="70"/>
      <c r="E746" s="70"/>
      <c r="F746" s="70"/>
      <c r="G746" s="70"/>
    </row>
    <row r="747" spans="3:7" s="46" customFormat="1" ht="15">
      <c r="C747" s="70"/>
      <c r="D747" s="70"/>
      <c r="E747" s="70"/>
      <c r="F747" s="70"/>
      <c r="G747" s="70"/>
    </row>
    <row r="748" spans="3:7" s="46" customFormat="1" ht="15">
      <c r="C748" s="70"/>
      <c r="D748" s="70"/>
      <c r="E748" s="70"/>
      <c r="F748" s="70"/>
      <c r="G748" s="70"/>
    </row>
    <row r="749" spans="3:7" s="46" customFormat="1" ht="15">
      <c r="C749" s="70"/>
      <c r="D749" s="70"/>
      <c r="E749" s="70"/>
      <c r="F749" s="70"/>
      <c r="G749" s="70"/>
    </row>
    <row r="750" spans="3:7" s="46" customFormat="1" ht="15">
      <c r="C750" s="70"/>
      <c r="D750" s="70"/>
      <c r="E750" s="70"/>
      <c r="F750" s="70"/>
      <c r="G750" s="70"/>
    </row>
    <row r="751" spans="3:7" s="46" customFormat="1" ht="15">
      <c r="C751" s="70"/>
      <c r="D751" s="70"/>
      <c r="E751" s="70"/>
      <c r="F751" s="70"/>
      <c r="G751" s="70"/>
    </row>
    <row r="752" spans="3:7" s="46" customFormat="1" ht="15">
      <c r="C752" s="70"/>
      <c r="D752" s="70"/>
      <c r="E752" s="70"/>
      <c r="F752" s="70"/>
      <c r="G752" s="70"/>
    </row>
    <row r="753" spans="3:7" s="46" customFormat="1" ht="15">
      <c r="C753" s="70"/>
      <c r="D753" s="70"/>
      <c r="E753" s="70"/>
      <c r="F753" s="70"/>
      <c r="G753" s="70"/>
    </row>
    <row r="754" spans="3:7" s="46" customFormat="1" ht="15">
      <c r="C754" s="70"/>
      <c r="D754" s="70"/>
      <c r="E754" s="70"/>
      <c r="F754" s="70"/>
      <c r="G754" s="70"/>
    </row>
    <row r="755" spans="3:7" s="46" customFormat="1" ht="15">
      <c r="C755" s="70"/>
      <c r="D755" s="70"/>
      <c r="E755" s="70"/>
      <c r="F755" s="70"/>
      <c r="G755" s="70"/>
    </row>
    <row r="756" spans="3:7" s="46" customFormat="1" ht="15">
      <c r="C756" s="70"/>
      <c r="D756" s="70"/>
      <c r="E756" s="70"/>
      <c r="F756" s="70"/>
      <c r="G756" s="70"/>
    </row>
    <row r="757" spans="3:7" s="46" customFormat="1" ht="15">
      <c r="C757" s="70"/>
      <c r="D757" s="70"/>
      <c r="E757" s="70"/>
      <c r="F757" s="70"/>
      <c r="G757" s="70"/>
    </row>
    <row r="758" spans="3:7" s="46" customFormat="1" ht="15">
      <c r="C758" s="70"/>
      <c r="D758" s="70"/>
      <c r="E758" s="70"/>
      <c r="F758" s="70"/>
      <c r="G758" s="70"/>
    </row>
    <row r="759" spans="3:7" s="46" customFormat="1" ht="15">
      <c r="C759" s="70"/>
      <c r="D759" s="70"/>
      <c r="E759" s="70"/>
      <c r="F759" s="70"/>
      <c r="G759" s="70"/>
    </row>
    <row r="760" spans="3:7" s="46" customFormat="1" ht="15">
      <c r="C760" s="70"/>
      <c r="D760" s="70"/>
      <c r="E760" s="70"/>
      <c r="F760" s="70"/>
      <c r="G760" s="70"/>
    </row>
    <row r="761" spans="3:7" s="46" customFormat="1" ht="15">
      <c r="C761" s="70"/>
      <c r="D761" s="70"/>
      <c r="E761" s="70"/>
      <c r="F761" s="70"/>
      <c r="G761" s="70"/>
    </row>
    <row r="762" spans="3:7" s="46" customFormat="1" ht="15">
      <c r="C762" s="70"/>
      <c r="D762" s="70"/>
      <c r="E762" s="70"/>
      <c r="F762" s="70"/>
      <c r="G762" s="70"/>
    </row>
    <row r="763" spans="3:7" s="46" customFormat="1" ht="15">
      <c r="C763" s="70"/>
      <c r="D763" s="70"/>
      <c r="E763" s="70"/>
      <c r="F763" s="70"/>
      <c r="G763" s="70"/>
    </row>
    <row r="764" spans="3:7" s="46" customFormat="1" ht="15">
      <c r="C764" s="70"/>
      <c r="D764" s="70"/>
      <c r="E764" s="70"/>
      <c r="F764" s="70"/>
      <c r="G764" s="70"/>
    </row>
    <row r="765" spans="3:7" s="46" customFormat="1" ht="15">
      <c r="C765" s="70"/>
      <c r="D765" s="70"/>
      <c r="E765" s="70"/>
      <c r="F765" s="70"/>
      <c r="G765" s="70"/>
    </row>
    <row r="766" spans="3:7" s="46" customFormat="1" ht="15">
      <c r="C766" s="70"/>
      <c r="D766" s="70"/>
      <c r="E766" s="70"/>
      <c r="F766" s="70"/>
      <c r="G766" s="70"/>
    </row>
    <row r="767" spans="3:7" s="46" customFormat="1" ht="15">
      <c r="C767" s="70"/>
      <c r="D767" s="70"/>
      <c r="E767" s="70"/>
      <c r="F767" s="70"/>
      <c r="G767" s="70"/>
    </row>
    <row r="768" spans="3:7" s="46" customFormat="1" ht="15">
      <c r="C768" s="70"/>
      <c r="D768" s="70"/>
      <c r="E768" s="70"/>
      <c r="F768" s="70"/>
      <c r="G768" s="70"/>
    </row>
    <row r="769" spans="3:7" s="46" customFormat="1" ht="15">
      <c r="C769" s="70"/>
      <c r="D769" s="70"/>
      <c r="E769" s="70"/>
      <c r="F769" s="70"/>
      <c r="G769" s="70"/>
    </row>
    <row r="770" spans="3:7" s="46" customFormat="1" ht="15">
      <c r="C770" s="70"/>
      <c r="D770" s="70"/>
      <c r="E770" s="70"/>
      <c r="F770" s="70"/>
      <c r="G770" s="70"/>
    </row>
    <row r="771" spans="3:7" s="46" customFormat="1" ht="15">
      <c r="C771" s="70"/>
      <c r="D771" s="70"/>
      <c r="E771" s="70"/>
      <c r="F771" s="70"/>
      <c r="G771" s="70"/>
    </row>
    <row r="772" spans="3:7" s="46" customFormat="1" ht="15">
      <c r="C772" s="70"/>
      <c r="D772" s="70"/>
      <c r="E772" s="70"/>
      <c r="F772" s="70"/>
      <c r="G772" s="70"/>
    </row>
    <row r="773" spans="3:7" s="46" customFormat="1" ht="15">
      <c r="C773" s="70"/>
      <c r="D773" s="70"/>
      <c r="E773" s="70"/>
      <c r="F773" s="70"/>
      <c r="G773" s="70"/>
    </row>
    <row r="774" spans="3:7" s="46" customFormat="1" ht="15">
      <c r="C774" s="70"/>
      <c r="D774" s="70"/>
      <c r="E774" s="70"/>
      <c r="F774" s="70"/>
      <c r="G774" s="70"/>
    </row>
    <row r="775" spans="3:7" s="46" customFormat="1" ht="15">
      <c r="C775" s="70"/>
      <c r="D775" s="70"/>
      <c r="E775" s="70"/>
      <c r="F775" s="70"/>
      <c r="G775" s="70"/>
    </row>
    <row r="776" spans="3:7" s="46" customFormat="1" ht="15">
      <c r="C776" s="70"/>
      <c r="D776" s="70"/>
      <c r="E776" s="70"/>
      <c r="F776" s="70"/>
      <c r="G776" s="70"/>
    </row>
    <row r="777" spans="3:7" s="46" customFormat="1" ht="15">
      <c r="C777" s="70"/>
      <c r="D777" s="70"/>
      <c r="E777" s="70"/>
      <c r="F777" s="70"/>
      <c r="G777" s="70"/>
    </row>
    <row r="778" spans="3:7" s="46" customFormat="1" ht="15">
      <c r="C778" s="70"/>
      <c r="D778" s="70"/>
      <c r="E778" s="70"/>
      <c r="F778" s="70"/>
      <c r="G778" s="70"/>
    </row>
    <row r="779" spans="3:7" s="46" customFormat="1" ht="15">
      <c r="C779" s="70"/>
      <c r="D779" s="70"/>
      <c r="E779" s="70"/>
      <c r="F779" s="70"/>
      <c r="G779" s="70"/>
    </row>
    <row r="780" spans="3:7" s="46" customFormat="1" ht="15">
      <c r="C780" s="70"/>
      <c r="D780" s="70"/>
      <c r="E780" s="70"/>
      <c r="F780" s="70"/>
      <c r="G780" s="70"/>
    </row>
    <row r="781" spans="3:7" s="46" customFormat="1" ht="15">
      <c r="C781" s="70"/>
      <c r="D781" s="70"/>
      <c r="E781" s="70"/>
      <c r="F781" s="70"/>
      <c r="G781" s="70"/>
    </row>
    <row r="782" spans="3:7" s="46" customFormat="1" ht="15">
      <c r="C782" s="70"/>
      <c r="D782" s="70"/>
      <c r="E782" s="70"/>
      <c r="F782" s="70"/>
      <c r="G782" s="70"/>
    </row>
    <row r="783" spans="3:7" s="46" customFormat="1" ht="15">
      <c r="C783" s="70"/>
      <c r="D783" s="70"/>
      <c r="E783" s="70"/>
      <c r="F783" s="70"/>
      <c r="G783" s="70"/>
    </row>
    <row r="784" spans="3:7" s="46" customFormat="1" ht="15">
      <c r="C784" s="70"/>
      <c r="D784" s="70"/>
      <c r="E784" s="70"/>
      <c r="F784" s="70"/>
      <c r="G784" s="70"/>
    </row>
    <row r="785" spans="3:7" s="46" customFormat="1" ht="15">
      <c r="C785" s="70"/>
      <c r="D785" s="70"/>
      <c r="E785" s="70"/>
      <c r="F785" s="70"/>
      <c r="G785" s="70"/>
    </row>
    <row r="786" spans="3:7" s="46" customFormat="1" ht="15">
      <c r="C786" s="70"/>
      <c r="D786" s="70"/>
      <c r="E786" s="70"/>
      <c r="F786" s="70"/>
      <c r="G786" s="70"/>
    </row>
    <row r="787" spans="3:7" s="46" customFormat="1" ht="15">
      <c r="C787" s="70"/>
      <c r="D787" s="70"/>
      <c r="E787" s="70"/>
      <c r="F787" s="70"/>
      <c r="G787" s="70"/>
    </row>
    <row r="788" spans="3:7" s="46" customFormat="1" ht="15">
      <c r="C788" s="70"/>
      <c r="D788" s="70"/>
      <c r="E788" s="70"/>
      <c r="F788" s="70"/>
      <c r="G788" s="70"/>
    </row>
    <row r="789" spans="3:7" s="46" customFormat="1" ht="15">
      <c r="C789" s="70"/>
      <c r="D789" s="70"/>
      <c r="E789" s="70"/>
      <c r="F789" s="70"/>
      <c r="G789" s="70"/>
    </row>
    <row r="790" spans="3:7" s="46" customFormat="1" ht="15">
      <c r="C790" s="70"/>
      <c r="D790" s="70"/>
      <c r="E790" s="70"/>
      <c r="F790" s="70"/>
      <c r="G790" s="70"/>
    </row>
    <row r="791" spans="3:7" s="46" customFormat="1" ht="15">
      <c r="C791" s="70"/>
      <c r="D791" s="70"/>
      <c r="E791" s="70"/>
      <c r="F791" s="70"/>
      <c r="G791" s="70"/>
    </row>
    <row r="792" spans="3:7" s="46" customFormat="1" ht="15">
      <c r="C792" s="70"/>
      <c r="D792" s="70"/>
      <c r="E792" s="70"/>
      <c r="F792" s="70"/>
      <c r="G792" s="70"/>
    </row>
    <row r="793" spans="3:7" s="46" customFormat="1" ht="15">
      <c r="C793" s="70"/>
      <c r="D793" s="70"/>
      <c r="E793" s="70"/>
      <c r="F793" s="70"/>
      <c r="G793" s="70"/>
    </row>
    <row r="794" spans="3:7" s="46" customFormat="1" ht="15">
      <c r="C794" s="70"/>
      <c r="D794" s="70"/>
      <c r="E794" s="70"/>
      <c r="F794" s="70"/>
      <c r="G794" s="70"/>
    </row>
    <row r="795" spans="3:7" s="46" customFormat="1" ht="15">
      <c r="C795" s="70"/>
      <c r="D795" s="70"/>
      <c r="E795" s="70"/>
      <c r="F795" s="70"/>
      <c r="G795" s="70"/>
    </row>
    <row r="796" spans="3:7" s="46" customFormat="1" ht="15">
      <c r="C796" s="70"/>
      <c r="D796" s="70"/>
      <c r="E796" s="70"/>
      <c r="F796" s="70"/>
      <c r="G796" s="70"/>
    </row>
    <row r="797" spans="3:7" s="46" customFormat="1" ht="15">
      <c r="C797" s="70"/>
      <c r="D797" s="70"/>
      <c r="E797" s="70"/>
      <c r="F797" s="70"/>
      <c r="G797" s="70"/>
    </row>
    <row r="798" spans="3:7" s="46" customFormat="1" ht="15">
      <c r="C798" s="70"/>
      <c r="D798" s="70"/>
      <c r="E798" s="70"/>
      <c r="F798" s="70"/>
      <c r="G798" s="70"/>
    </row>
    <row r="799" spans="3:7" s="46" customFormat="1" ht="15">
      <c r="C799" s="70"/>
      <c r="D799" s="70"/>
      <c r="E799" s="70"/>
      <c r="F799" s="70"/>
      <c r="G799" s="70"/>
    </row>
    <row r="800" spans="3:7" s="46" customFormat="1" ht="15">
      <c r="C800" s="70"/>
      <c r="D800" s="70"/>
      <c r="E800" s="70"/>
      <c r="F800" s="70"/>
      <c r="G800" s="70"/>
    </row>
    <row r="801" spans="3:7" s="46" customFormat="1" ht="15">
      <c r="C801" s="70"/>
      <c r="D801" s="70"/>
      <c r="E801" s="70"/>
      <c r="F801" s="70"/>
      <c r="G801" s="70"/>
    </row>
    <row r="802" spans="3:7" s="46" customFormat="1" ht="15">
      <c r="C802" s="70"/>
      <c r="D802" s="70"/>
      <c r="E802" s="70"/>
      <c r="F802" s="70"/>
      <c r="G802" s="70"/>
    </row>
    <row r="803" spans="3:7" s="46" customFormat="1" ht="15">
      <c r="C803" s="70"/>
      <c r="D803" s="70"/>
      <c r="E803" s="70"/>
      <c r="F803" s="70"/>
      <c r="G803" s="70"/>
    </row>
    <row r="804" spans="3:7" s="46" customFormat="1" ht="15">
      <c r="C804" s="70"/>
      <c r="D804" s="70"/>
      <c r="E804" s="70"/>
      <c r="F804" s="70"/>
      <c r="G804" s="70"/>
    </row>
    <row r="805" spans="3:7" s="46" customFormat="1" ht="15">
      <c r="C805" s="70"/>
      <c r="D805" s="70"/>
      <c r="E805" s="70"/>
      <c r="F805" s="70"/>
      <c r="G805" s="70"/>
    </row>
    <row r="806" spans="3:7" s="46" customFormat="1" ht="15">
      <c r="C806" s="70"/>
      <c r="D806" s="70"/>
      <c r="E806" s="70"/>
      <c r="F806" s="70"/>
      <c r="G806" s="70"/>
    </row>
    <row r="807" spans="3:7" s="46" customFormat="1" ht="15">
      <c r="C807" s="70"/>
      <c r="D807" s="70"/>
      <c r="E807" s="70"/>
      <c r="F807" s="70"/>
      <c r="G807" s="70"/>
    </row>
    <row r="808" spans="3:7" s="46" customFormat="1" ht="15">
      <c r="C808" s="70"/>
      <c r="D808" s="70"/>
      <c r="E808" s="70"/>
      <c r="F808" s="70"/>
      <c r="G808" s="70"/>
    </row>
    <row r="809" spans="3:7" s="46" customFormat="1" ht="15">
      <c r="C809" s="70"/>
      <c r="D809" s="70"/>
      <c r="E809" s="70"/>
      <c r="F809" s="70"/>
      <c r="G809" s="70"/>
    </row>
    <row r="810" spans="3:7" s="46" customFormat="1" ht="15">
      <c r="C810" s="70"/>
      <c r="D810" s="70"/>
      <c r="E810" s="70"/>
      <c r="F810" s="70"/>
      <c r="G810" s="70"/>
    </row>
    <row r="811" spans="3:7" s="46" customFormat="1" ht="15">
      <c r="C811" s="70"/>
      <c r="D811" s="70"/>
      <c r="E811" s="70"/>
      <c r="F811" s="70"/>
      <c r="G811" s="70"/>
    </row>
    <row r="812" spans="3:7" s="46" customFormat="1" ht="15">
      <c r="C812" s="70"/>
      <c r="D812" s="70"/>
      <c r="E812" s="70"/>
      <c r="F812" s="70"/>
      <c r="G812" s="70"/>
    </row>
    <row r="813" spans="3:7" s="46" customFormat="1" ht="15">
      <c r="C813" s="70"/>
      <c r="D813" s="70"/>
      <c r="E813" s="70"/>
      <c r="F813" s="70"/>
      <c r="G813" s="70"/>
    </row>
    <row r="814" spans="3:7" s="46" customFormat="1" ht="15">
      <c r="C814" s="70"/>
      <c r="D814" s="70"/>
      <c r="E814" s="70"/>
      <c r="F814" s="70"/>
      <c r="G814" s="70"/>
    </row>
    <row r="815" spans="3:7" s="46" customFormat="1" ht="15">
      <c r="C815" s="70"/>
      <c r="D815" s="70"/>
      <c r="E815" s="70"/>
      <c r="F815" s="70"/>
      <c r="G815" s="70"/>
    </row>
    <row r="816" spans="3:7" s="46" customFormat="1" ht="15">
      <c r="C816" s="70"/>
      <c r="D816" s="70"/>
      <c r="E816" s="70"/>
      <c r="F816" s="70"/>
      <c r="G816" s="70"/>
    </row>
    <row r="817" spans="3:7" s="46" customFormat="1" ht="15">
      <c r="C817" s="70"/>
      <c r="D817" s="70"/>
      <c r="E817" s="70"/>
      <c r="F817" s="70"/>
      <c r="G817" s="70"/>
    </row>
    <row r="818" spans="3:7" s="46" customFormat="1" ht="15">
      <c r="C818" s="70"/>
      <c r="D818" s="70"/>
      <c r="E818" s="70"/>
      <c r="F818" s="70"/>
      <c r="G818" s="70"/>
    </row>
    <row r="819" spans="3:7" s="46" customFormat="1" ht="15">
      <c r="C819" s="70"/>
      <c r="D819" s="70"/>
      <c r="E819" s="70"/>
      <c r="F819" s="70"/>
      <c r="G819" s="70"/>
    </row>
    <row r="820" spans="3:7" s="46" customFormat="1" ht="15">
      <c r="C820" s="70"/>
      <c r="D820" s="70"/>
      <c r="E820" s="70"/>
      <c r="F820" s="70"/>
      <c r="G820" s="70"/>
    </row>
    <row r="821" spans="3:7" s="46" customFormat="1" ht="15">
      <c r="C821" s="70"/>
      <c r="D821" s="70"/>
      <c r="E821" s="70"/>
      <c r="F821" s="70"/>
      <c r="G821" s="70"/>
    </row>
    <row r="822" spans="3:7" s="46" customFormat="1" ht="15">
      <c r="C822" s="70"/>
      <c r="D822" s="70"/>
      <c r="E822" s="70"/>
      <c r="F822" s="70"/>
      <c r="G822" s="70"/>
    </row>
    <row r="823" spans="3:7" s="46" customFormat="1" ht="15">
      <c r="C823" s="70"/>
      <c r="D823" s="70"/>
      <c r="E823" s="70"/>
      <c r="F823" s="70"/>
      <c r="G823" s="70"/>
    </row>
    <row r="824" spans="3:7" s="46" customFormat="1" ht="15">
      <c r="C824" s="70"/>
      <c r="D824" s="70"/>
      <c r="E824" s="70"/>
      <c r="F824" s="70"/>
      <c r="G824" s="70"/>
    </row>
    <row r="825" spans="3:7" s="46" customFormat="1" ht="15">
      <c r="C825" s="70"/>
      <c r="D825" s="70"/>
      <c r="E825" s="70"/>
      <c r="F825" s="70"/>
      <c r="G825" s="70"/>
    </row>
    <row r="826" spans="3:7" s="46" customFormat="1" ht="15">
      <c r="C826" s="70"/>
      <c r="D826" s="70"/>
      <c r="E826" s="70"/>
      <c r="F826" s="70"/>
      <c r="G826" s="70"/>
    </row>
    <row r="827" spans="3:7" s="46" customFormat="1" ht="15">
      <c r="C827" s="70"/>
      <c r="D827" s="70"/>
      <c r="E827" s="70"/>
      <c r="F827" s="70"/>
      <c r="G827" s="70"/>
    </row>
    <row r="828" spans="3:7" s="46" customFormat="1" ht="15">
      <c r="C828" s="70"/>
      <c r="D828" s="70"/>
      <c r="E828" s="70"/>
      <c r="F828" s="70"/>
      <c r="G828" s="70"/>
    </row>
    <row r="829" spans="3:7" s="46" customFormat="1" ht="15">
      <c r="C829" s="70"/>
      <c r="D829" s="70"/>
      <c r="E829" s="70"/>
      <c r="F829" s="70"/>
      <c r="G829" s="70"/>
    </row>
    <row r="830" spans="3:7" s="46" customFormat="1" ht="15">
      <c r="C830" s="70"/>
      <c r="D830" s="70"/>
      <c r="E830" s="70"/>
      <c r="F830" s="70"/>
      <c r="G830" s="70"/>
    </row>
    <row r="831" spans="3:7" s="46" customFormat="1" ht="15">
      <c r="C831" s="70"/>
      <c r="D831" s="70"/>
      <c r="E831" s="70"/>
      <c r="F831" s="70"/>
      <c r="G831" s="70"/>
    </row>
    <row r="832" spans="3:7" s="46" customFormat="1" ht="15">
      <c r="C832" s="70"/>
      <c r="D832" s="70"/>
      <c r="E832" s="70"/>
      <c r="F832" s="70"/>
      <c r="G832" s="70"/>
    </row>
    <row r="833" spans="3:7" s="46" customFormat="1" ht="15">
      <c r="C833" s="70"/>
      <c r="D833" s="70"/>
      <c r="E833" s="70"/>
      <c r="F833" s="70"/>
      <c r="G833" s="70"/>
    </row>
    <row r="834" spans="3:7" s="46" customFormat="1" ht="15">
      <c r="C834" s="70"/>
      <c r="D834" s="70"/>
      <c r="E834" s="70"/>
      <c r="F834" s="70"/>
      <c r="G834" s="70"/>
    </row>
    <row r="835" spans="3:7" s="46" customFormat="1" ht="15">
      <c r="C835" s="70"/>
      <c r="D835" s="70"/>
      <c r="E835" s="70"/>
      <c r="F835" s="70"/>
      <c r="G835" s="70"/>
    </row>
    <row r="836" spans="3:7" s="46" customFormat="1" ht="15">
      <c r="C836" s="70"/>
      <c r="D836" s="70"/>
      <c r="E836" s="70"/>
      <c r="F836" s="70"/>
      <c r="G836" s="70"/>
    </row>
    <row r="837" spans="3:7" s="46" customFormat="1" ht="15">
      <c r="C837" s="70"/>
      <c r="D837" s="70"/>
      <c r="E837" s="70"/>
      <c r="F837" s="70"/>
      <c r="G837" s="70"/>
    </row>
    <row r="838" spans="3:7" s="46" customFormat="1" ht="15">
      <c r="C838" s="70"/>
      <c r="D838" s="70"/>
      <c r="E838" s="70"/>
      <c r="F838" s="70"/>
      <c r="G838" s="70"/>
    </row>
    <row r="839" spans="3:7" s="46" customFormat="1" ht="15">
      <c r="C839" s="70"/>
      <c r="D839" s="70"/>
      <c r="E839" s="70"/>
      <c r="F839" s="70"/>
      <c r="G839" s="70"/>
    </row>
    <row r="840" spans="3:7" s="46" customFormat="1" ht="15">
      <c r="C840" s="70"/>
      <c r="D840" s="70"/>
      <c r="E840" s="70"/>
      <c r="F840" s="70"/>
      <c r="G840" s="70"/>
    </row>
    <row r="841" spans="3:7" s="46" customFormat="1" ht="15">
      <c r="C841" s="70"/>
      <c r="D841" s="70"/>
      <c r="E841" s="70"/>
      <c r="F841" s="70"/>
      <c r="G841" s="70"/>
    </row>
    <row r="842" spans="3:7" s="46" customFormat="1" ht="15">
      <c r="C842" s="70"/>
      <c r="D842" s="70"/>
      <c r="E842" s="70"/>
      <c r="F842" s="70"/>
      <c r="G842" s="70"/>
    </row>
    <row r="843" spans="3:7" s="46" customFormat="1" ht="15">
      <c r="C843" s="70"/>
      <c r="D843" s="70"/>
      <c r="E843" s="70"/>
      <c r="F843" s="70"/>
      <c r="G843" s="70"/>
    </row>
    <row r="844" spans="3:7" s="46" customFormat="1" ht="15">
      <c r="C844" s="70"/>
      <c r="D844" s="70"/>
      <c r="E844" s="70"/>
      <c r="F844" s="70"/>
      <c r="G844" s="70"/>
    </row>
    <row r="845" spans="3:7" s="46" customFormat="1" ht="15">
      <c r="C845" s="70"/>
      <c r="D845" s="70"/>
      <c r="E845" s="70"/>
      <c r="F845" s="70"/>
      <c r="G845" s="70"/>
    </row>
    <row r="846" spans="3:7" s="46" customFormat="1" ht="15">
      <c r="C846" s="70"/>
      <c r="D846" s="70"/>
      <c r="E846" s="70"/>
      <c r="F846" s="70"/>
      <c r="G846" s="70"/>
    </row>
    <row r="847" spans="3:7" s="46" customFormat="1" ht="15">
      <c r="C847" s="70"/>
      <c r="D847" s="70"/>
      <c r="E847" s="70"/>
      <c r="F847" s="70"/>
      <c r="G847" s="70"/>
    </row>
    <row r="848" spans="3:7" s="46" customFormat="1" ht="15">
      <c r="C848" s="70"/>
      <c r="D848" s="70"/>
      <c r="E848" s="70"/>
      <c r="F848" s="70"/>
      <c r="G848" s="70"/>
    </row>
    <row r="849" spans="3:7" s="46" customFormat="1" ht="15">
      <c r="C849" s="70"/>
      <c r="D849" s="70"/>
      <c r="E849" s="70"/>
      <c r="F849" s="70"/>
      <c r="G849" s="70"/>
    </row>
    <row r="850" spans="3:7" s="46" customFormat="1" ht="15">
      <c r="C850" s="70"/>
      <c r="D850" s="70"/>
      <c r="E850" s="70"/>
      <c r="F850" s="70"/>
      <c r="G850" s="70"/>
    </row>
    <row r="851" spans="3:7" s="46" customFormat="1" ht="15">
      <c r="C851" s="70"/>
      <c r="D851" s="70"/>
      <c r="E851" s="70"/>
      <c r="F851" s="70"/>
      <c r="G851" s="70"/>
    </row>
    <row r="852" spans="3:7" s="46" customFormat="1" ht="15">
      <c r="C852" s="70"/>
      <c r="D852" s="70"/>
      <c r="E852" s="70"/>
      <c r="F852" s="70"/>
      <c r="G852" s="70"/>
    </row>
    <row r="853" spans="3:7" s="46" customFormat="1" ht="15">
      <c r="C853" s="70"/>
      <c r="D853" s="70"/>
      <c r="E853" s="70"/>
      <c r="F853" s="70"/>
      <c r="G853" s="70"/>
    </row>
    <row r="854" spans="3:7" s="46" customFormat="1" ht="15">
      <c r="C854" s="70"/>
      <c r="D854" s="70"/>
      <c r="E854" s="70"/>
      <c r="F854" s="70"/>
      <c r="G854" s="70"/>
    </row>
    <row r="855" spans="3:7" s="46" customFormat="1" ht="15">
      <c r="C855" s="70"/>
      <c r="D855" s="70"/>
      <c r="E855" s="70"/>
      <c r="F855" s="70"/>
      <c r="G855" s="70"/>
    </row>
    <row r="856" spans="3:7" s="46" customFormat="1" ht="15">
      <c r="C856" s="70"/>
      <c r="D856" s="70"/>
      <c r="E856" s="70"/>
      <c r="F856" s="70"/>
      <c r="G856" s="70"/>
    </row>
    <row r="857" spans="3:7" s="46" customFormat="1" ht="15">
      <c r="C857" s="70"/>
      <c r="D857" s="70"/>
      <c r="E857" s="70"/>
      <c r="F857" s="70"/>
      <c r="G857" s="70"/>
    </row>
    <row r="858" spans="3:7" s="46" customFormat="1" ht="15">
      <c r="C858" s="70"/>
      <c r="D858" s="70"/>
      <c r="E858" s="70"/>
      <c r="F858" s="70"/>
      <c r="G858" s="70"/>
    </row>
    <row r="859" spans="3:7" s="46" customFormat="1" ht="15">
      <c r="C859" s="70"/>
      <c r="D859" s="70"/>
      <c r="E859" s="70"/>
      <c r="F859" s="70"/>
      <c r="G859" s="70"/>
    </row>
    <row r="860" spans="3:7" s="46" customFormat="1" ht="15">
      <c r="C860" s="70"/>
      <c r="D860" s="70"/>
      <c r="E860" s="70"/>
      <c r="F860" s="70"/>
      <c r="G860" s="70"/>
    </row>
    <row r="861" spans="3:7" s="46" customFormat="1" ht="15">
      <c r="C861" s="70"/>
      <c r="D861" s="70"/>
      <c r="E861" s="70"/>
      <c r="F861" s="70"/>
      <c r="G861" s="70"/>
    </row>
    <row r="862" spans="3:7" s="46" customFormat="1" ht="15">
      <c r="C862" s="70"/>
      <c r="D862" s="70"/>
      <c r="E862" s="70"/>
      <c r="F862" s="70"/>
      <c r="G862" s="70"/>
    </row>
    <row r="863" spans="3:7" s="46" customFormat="1" ht="15">
      <c r="C863" s="70"/>
      <c r="D863" s="70"/>
      <c r="E863" s="70"/>
      <c r="F863" s="70"/>
      <c r="G863" s="70"/>
    </row>
    <row r="864" spans="3:7" s="46" customFormat="1" ht="15">
      <c r="C864" s="70"/>
      <c r="D864" s="70"/>
      <c r="E864" s="70"/>
      <c r="F864" s="70"/>
      <c r="G864" s="70"/>
    </row>
    <row r="865" spans="3:7" s="46" customFormat="1" ht="15">
      <c r="C865" s="70"/>
      <c r="D865" s="70"/>
      <c r="E865" s="70"/>
      <c r="F865" s="70"/>
      <c r="G865" s="70"/>
    </row>
    <row r="866" spans="3:7" s="46" customFormat="1" ht="15">
      <c r="C866" s="70"/>
      <c r="D866" s="70"/>
      <c r="E866" s="70"/>
      <c r="F866" s="70"/>
      <c r="G866" s="70"/>
    </row>
    <row r="867" spans="3:7" s="46" customFormat="1" ht="15">
      <c r="C867" s="70"/>
      <c r="D867" s="70"/>
      <c r="E867" s="70"/>
      <c r="F867" s="70"/>
      <c r="G867" s="70"/>
    </row>
    <row r="868" spans="3:7" s="46" customFormat="1" ht="15">
      <c r="C868" s="70"/>
      <c r="D868" s="70"/>
      <c r="E868" s="70"/>
      <c r="F868" s="70"/>
      <c r="G868" s="70"/>
    </row>
    <row r="869" spans="3:7" s="46" customFormat="1" ht="15">
      <c r="C869" s="70"/>
      <c r="D869" s="70"/>
      <c r="E869" s="70"/>
      <c r="F869" s="70"/>
      <c r="G869" s="70"/>
    </row>
    <row r="870" spans="3:7" s="46" customFormat="1" ht="15">
      <c r="C870" s="70"/>
      <c r="D870" s="70"/>
      <c r="E870" s="70"/>
      <c r="F870" s="70"/>
      <c r="G870" s="70"/>
    </row>
    <row r="871" spans="3:7" s="46" customFormat="1" ht="15">
      <c r="C871" s="70"/>
      <c r="D871" s="70"/>
      <c r="E871" s="70"/>
      <c r="F871" s="70"/>
      <c r="G871" s="70"/>
    </row>
    <row r="872" spans="3:7" s="46" customFormat="1" ht="15">
      <c r="C872" s="70"/>
      <c r="D872" s="70"/>
      <c r="E872" s="70"/>
      <c r="F872" s="70"/>
      <c r="G872" s="70"/>
    </row>
    <row r="873" spans="3:7" s="46" customFormat="1" ht="15">
      <c r="C873" s="70"/>
      <c r="D873" s="70"/>
      <c r="E873" s="70"/>
      <c r="F873" s="70"/>
      <c r="G873" s="70"/>
    </row>
    <row r="874" spans="3:7" s="46" customFormat="1" ht="15">
      <c r="C874" s="70"/>
      <c r="D874" s="70"/>
      <c r="E874" s="70"/>
      <c r="F874" s="70"/>
      <c r="G874" s="70"/>
    </row>
    <row r="875" spans="3:7" s="46" customFormat="1" ht="15">
      <c r="C875" s="70"/>
      <c r="D875" s="70"/>
      <c r="E875" s="70"/>
      <c r="F875" s="70"/>
      <c r="G875" s="70"/>
    </row>
    <row r="876" spans="3:7" s="46" customFormat="1" ht="15">
      <c r="C876" s="70"/>
      <c r="D876" s="70"/>
      <c r="E876" s="70"/>
      <c r="F876" s="70"/>
      <c r="G876" s="70"/>
    </row>
    <row r="877" spans="3:7" s="46" customFormat="1" ht="15">
      <c r="C877" s="70"/>
      <c r="D877" s="70"/>
      <c r="E877" s="70"/>
      <c r="F877" s="70"/>
      <c r="G877" s="70"/>
    </row>
    <row r="878" spans="3:7" s="46" customFormat="1" ht="15">
      <c r="C878" s="70"/>
      <c r="D878" s="70"/>
      <c r="E878" s="70"/>
      <c r="F878" s="70"/>
      <c r="G878" s="70"/>
    </row>
    <row r="879" spans="3:7" s="46" customFormat="1" ht="15">
      <c r="C879" s="70"/>
      <c r="D879" s="70"/>
      <c r="E879" s="70"/>
      <c r="F879" s="70"/>
      <c r="G879" s="70"/>
    </row>
    <row r="880" spans="3:7" s="46" customFormat="1" ht="15">
      <c r="C880" s="70"/>
      <c r="D880" s="70"/>
      <c r="E880" s="70"/>
      <c r="F880" s="70"/>
      <c r="G880" s="70"/>
    </row>
    <row r="881" spans="3:7" s="46" customFormat="1" ht="15">
      <c r="C881" s="70"/>
      <c r="D881" s="70"/>
      <c r="E881" s="70"/>
      <c r="F881" s="70"/>
      <c r="G881" s="70"/>
    </row>
    <row r="882" spans="3:7" s="46" customFormat="1" ht="15">
      <c r="C882" s="70"/>
      <c r="D882" s="70"/>
      <c r="E882" s="70"/>
      <c r="F882" s="70"/>
      <c r="G882" s="70"/>
    </row>
    <row r="883" spans="3:7" s="46" customFormat="1" ht="15">
      <c r="C883" s="70"/>
      <c r="D883" s="70"/>
      <c r="E883" s="70"/>
      <c r="F883" s="70"/>
      <c r="G883" s="70"/>
    </row>
    <row r="884" spans="3:7" s="46" customFormat="1" ht="15">
      <c r="C884" s="70"/>
      <c r="D884" s="70"/>
      <c r="E884" s="70"/>
      <c r="F884" s="70"/>
      <c r="G884" s="70"/>
    </row>
    <row r="885" spans="3:7" s="46" customFormat="1" ht="15">
      <c r="C885" s="70"/>
      <c r="D885" s="70"/>
      <c r="E885" s="70"/>
      <c r="F885" s="70"/>
      <c r="G885" s="70"/>
    </row>
    <row r="886" spans="3:7" s="46" customFormat="1" ht="15">
      <c r="C886" s="70"/>
      <c r="D886" s="70"/>
      <c r="E886" s="70"/>
      <c r="F886" s="70"/>
      <c r="G886" s="70"/>
    </row>
    <row r="887" spans="3:7" s="46" customFormat="1" ht="15">
      <c r="C887" s="70"/>
      <c r="D887" s="70"/>
      <c r="E887" s="70"/>
      <c r="F887" s="70"/>
      <c r="G887" s="70"/>
    </row>
    <row r="888" spans="3:7" s="46" customFormat="1" ht="15">
      <c r="C888" s="70"/>
      <c r="D888" s="70"/>
      <c r="E888" s="70"/>
      <c r="F888" s="70"/>
      <c r="G888" s="70"/>
    </row>
    <row r="889" spans="3:7" s="46" customFormat="1" ht="15">
      <c r="C889" s="70"/>
      <c r="D889" s="70"/>
      <c r="E889" s="70"/>
      <c r="F889" s="70"/>
      <c r="G889" s="70"/>
    </row>
    <row r="890" spans="3:7" s="46" customFormat="1" ht="15">
      <c r="C890" s="70"/>
      <c r="D890" s="70"/>
      <c r="E890" s="70"/>
      <c r="F890" s="70"/>
      <c r="G890" s="70"/>
    </row>
    <row r="891" spans="3:7" s="46" customFormat="1" ht="15">
      <c r="C891" s="70"/>
      <c r="D891" s="70"/>
      <c r="E891" s="70"/>
      <c r="F891" s="70"/>
      <c r="G891" s="70"/>
    </row>
    <row r="892" spans="3:7" s="46" customFormat="1" ht="15">
      <c r="C892" s="70"/>
      <c r="D892" s="70"/>
      <c r="E892" s="70"/>
      <c r="F892" s="70"/>
      <c r="G892" s="70"/>
    </row>
    <row r="893" spans="3:7" s="46" customFormat="1" ht="15">
      <c r="C893" s="70"/>
      <c r="D893" s="70"/>
      <c r="E893" s="70"/>
      <c r="F893" s="70"/>
      <c r="G893" s="70"/>
    </row>
    <row r="894" spans="3:7" s="46" customFormat="1" ht="15">
      <c r="C894" s="70"/>
      <c r="D894" s="70"/>
      <c r="E894" s="70"/>
      <c r="F894" s="70"/>
      <c r="G894" s="70"/>
    </row>
    <row r="895" spans="3:7" s="46" customFormat="1" ht="15">
      <c r="C895" s="70"/>
      <c r="D895" s="70"/>
      <c r="E895" s="70"/>
      <c r="F895" s="70"/>
      <c r="G895" s="70"/>
    </row>
    <row r="896" spans="3:7" s="46" customFormat="1" ht="15">
      <c r="C896" s="70"/>
      <c r="D896" s="70"/>
      <c r="E896" s="70"/>
      <c r="F896" s="70"/>
      <c r="G896" s="70"/>
    </row>
    <row r="897" spans="3:7" s="46" customFormat="1" ht="15">
      <c r="C897" s="70"/>
      <c r="D897" s="70"/>
      <c r="E897" s="70"/>
      <c r="F897" s="70"/>
      <c r="G897" s="70"/>
    </row>
    <row r="898" spans="3:7" s="46" customFormat="1" ht="15">
      <c r="C898" s="70"/>
      <c r="D898" s="70"/>
      <c r="E898" s="70"/>
      <c r="F898" s="70"/>
      <c r="G898" s="70"/>
    </row>
    <row r="899" spans="3:7" s="46" customFormat="1" ht="15">
      <c r="C899" s="70"/>
      <c r="D899" s="70"/>
      <c r="E899" s="70"/>
      <c r="F899" s="70"/>
      <c r="G899" s="70"/>
    </row>
    <row r="900" spans="3:7" s="46" customFormat="1" ht="15">
      <c r="C900" s="70"/>
      <c r="D900" s="70"/>
      <c r="E900" s="70"/>
      <c r="F900" s="70"/>
      <c r="G900" s="70"/>
    </row>
    <row r="901" spans="3:7" s="46" customFormat="1" ht="15">
      <c r="C901" s="70"/>
      <c r="D901" s="70"/>
      <c r="E901" s="70"/>
      <c r="F901" s="70"/>
      <c r="G901" s="70"/>
    </row>
    <row r="902" spans="3:7" s="46" customFormat="1" ht="15">
      <c r="C902" s="70"/>
      <c r="D902" s="70"/>
      <c r="E902" s="70"/>
      <c r="F902" s="70"/>
      <c r="G902" s="70"/>
    </row>
    <row r="903" spans="3:7" s="46" customFormat="1" ht="15">
      <c r="C903" s="70"/>
      <c r="D903" s="70"/>
      <c r="E903" s="70"/>
      <c r="F903" s="70"/>
      <c r="G903" s="70"/>
    </row>
    <row r="904" spans="3:7" s="46" customFormat="1" ht="15">
      <c r="C904" s="70"/>
      <c r="D904" s="70"/>
      <c r="E904" s="70"/>
      <c r="F904" s="70"/>
      <c r="G904" s="70"/>
    </row>
    <row r="905" spans="3:7" s="46" customFormat="1" ht="15">
      <c r="C905" s="70"/>
      <c r="D905" s="70"/>
      <c r="E905" s="70"/>
      <c r="F905" s="70"/>
      <c r="G905" s="70"/>
    </row>
    <row r="906" spans="3:7" s="46" customFormat="1" ht="15">
      <c r="C906" s="70"/>
      <c r="D906" s="70"/>
      <c r="E906" s="70"/>
      <c r="F906" s="70"/>
      <c r="G906" s="70"/>
    </row>
    <row r="907" spans="3:7" s="46" customFormat="1" ht="15">
      <c r="C907" s="70"/>
      <c r="D907" s="70"/>
      <c r="E907" s="70"/>
      <c r="F907" s="70"/>
      <c r="G907" s="70"/>
    </row>
    <row r="908" spans="3:7" s="46" customFormat="1" ht="15">
      <c r="C908" s="70"/>
      <c r="D908" s="70"/>
      <c r="E908" s="70"/>
      <c r="F908" s="70"/>
      <c r="G908" s="70"/>
    </row>
    <row r="909" spans="3:7" s="46" customFormat="1" ht="15">
      <c r="C909" s="70"/>
      <c r="D909" s="70"/>
      <c r="E909" s="70"/>
      <c r="F909" s="70"/>
      <c r="G909" s="70"/>
    </row>
    <row r="910" spans="3:7" s="46" customFormat="1" ht="15">
      <c r="C910" s="70"/>
      <c r="D910" s="70"/>
      <c r="E910" s="70"/>
      <c r="F910" s="70"/>
      <c r="G910" s="70"/>
    </row>
    <row r="911" spans="3:7" s="46" customFormat="1" ht="15">
      <c r="C911" s="70"/>
      <c r="D911" s="70"/>
      <c r="E911" s="70"/>
      <c r="F911" s="70"/>
      <c r="G911" s="70"/>
    </row>
    <row r="912" spans="3:7" s="46" customFormat="1" ht="15">
      <c r="C912" s="70"/>
      <c r="D912" s="70"/>
      <c r="E912" s="70"/>
      <c r="F912" s="70"/>
      <c r="G912" s="70"/>
    </row>
    <row r="913" spans="3:7" s="46" customFormat="1" ht="15">
      <c r="C913" s="70"/>
      <c r="D913" s="70"/>
      <c r="E913" s="70"/>
      <c r="F913" s="70"/>
      <c r="G913" s="70"/>
    </row>
    <row r="914" spans="3:7" s="46" customFormat="1" ht="15">
      <c r="C914" s="70"/>
      <c r="D914" s="70"/>
      <c r="E914" s="70"/>
      <c r="F914" s="70"/>
      <c r="G914" s="70"/>
    </row>
    <row r="915" spans="3:7" s="46" customFormat="1" ht="15">
      <c r="C915" s="70"/>
      <c r="D915" s="70"/>
      <c r="E915" s="70"/>
      <c r="F915" s="70"/>
      <c r="G915" s="70"/>
    </row>
    <row r="916" spans="3:7" s="46" customFormat="1" ht="15">
      <c r="C916" s="70"/>
      <c r="D916" s="70"/>
      <c r="E916" s="70"/>
      <c r="F916" s="70"/>
      <c r="G916" s="70"/>
    </row>
    <row r="917" spans="3:7" s="46" customFormat="1" ht="15">
      <c r="C917" s="70"/>
      <c r="D917" s="70"/>
      <c r="E917" s="70"/>
      <c r="F917" s="70"/>
      <c r="G917" s="70"/>
    </row>
    <row r="918" spans="3:7" s="46" customFormat="1" ht="15">
      <c r="C918" s="70"/>
      <c r="D918" s="70"/>
      <c r="E918" s="70"/>
      <c r="F918" s="70"/>
      <c r="G918" s="70"/>
    </row>
    <row r="919" spans="3:7" s="46" customFormat="1" ht="15">
      <c r="C919" s="70"/>
      <c r="D919" s="70"/>
      <c r="E919" s="70"/>
      <c r="F919" s="70"/>
      <c r="G919" s="70"/>
    </row>
    <row r="920" spans="3:7" s="46" customFormat="1" ht="15">
      <c r="C920" s="70"/>
      <c r="D920" s="70"/>
      <c r="E920" s="70"/>
      <c r="F920" s="70"/>
      <c r="G920" s="70"/>
    </row>
    <row r="921" spans="3:7" s="46" customFormat="1" ht="15">
      <c r="C921" s="70"/>
      <c r="D921" s="70"/>
      <c r="E921" s="70"/>
      <c r="F921" s="70"/>
      <c r="G921" s="70"/>
    </row>
    <row r="922" spans="3:7" s="46" customFormat="1" ht="15">
      <c r="C922" s="70"/>
      <c r="D922" s="70"/>
      <c r="E922" s="70"/>
      <c r="F922" s="70"/>
      <c r="G922" s="70"/>
    </row>
    <row r="923" spans="3:7" s="46" customFormat="1" ht="15">
      <c r="C923" s="70"/>
      <c r="D923" s="70"/>
      <c r="E923" s="70"/>
      <c r="F923" s="70"/>
      <c r="G923" s="70"/>
    </row>
    <row r="924" spans="3:7" s="46" customFormat="1" ht="15">
      <c r="C924" s="70"/>
      <c r="D924" s="70"/>
      <c r="E924" s="70"/>
      <c r="F924" s="70"/>
      <c r="G924" s="70"/>
    </row>
    <row r="925" spans="3:7" s="46" customFormat="1" ht="15">
      <c r="C925" s="70"/>
      <c r="D925" s="70"/>
      <c r="E925" s="70"/>
      <c r="F925" s="70"/>
      <c r="G925" s="70"/>
    </row>
    <row r="926" spans="3:7" s="46" customFormat="1" ht="15">
      <c r="C926" s="70"/>
      <c r="D926" s="70"/>
      <c r="E926" s="70"/>
      <c r="F926" s="70"/>
      <c r="G926" s="70"/>
    </row>
    <row r="927" spans="3:7" s="46" customFormat="1" ht="15">
      <c r="C927" s="70"/>
      <c r="D927" s="70"/>
      <c r="E927" s="70"/>
      <c r="F927" s="70"/>
      <c r="G927" s="70"/>
    </row>
    <row r="928" spans="3:7" s="46" customFormat="1" ht="15">
      <c r="C928" s="70"/>
      <c r="D928" s="70"/>
      <c r="E928" s="70"/>
      <c r="F928" s="70"/>
      <c r="G928" s="70"/>
    </row>
    <row r="929" spans="3:7" s="46" customFormat="1" ht="15">
      <c r="C929" s="70"/>
      <c r="D929" s="70"/>
      <c r="E929" s="70"/>
      <c r="F929" s="70"/>
      <c r="G929" s="70"/>
    </row>
    <row r="930" spans="3:7" s="46" customFormat="1" ht="15">
      <c r="C930" s="70"/>
      <c r="D930" s="70"/>
      <c r="E930" s="70"/>
      <c r="F930" s="70"/>
      <c r="G930" s="70"/>
    </row>
    <row r="931" spans="3:7" s="46" customFormat="1" ht="15">
      <c r="C931" s="70"/>
      <c r="D931" s="70"/>
      <c r="E931" s="70"/>
      <c r="F931" s="70"/>
      <c r="G931" s="70"/>
    </row>
    <row r="932" spans="3:7" s="46" customFormat="1" ht="15">
      <c r="C932" s="70"/>
      <c r="D932" s="70"/>
      <c r="E932" s="70"/>
      <c r="F932" s="70"/>
      <c r="G932" s="70"/>
    </row>
    <row r="933" spans="3:7" s="46" customFormat="1" ht="15">
      <c r="C933" s="70"/>
      <c r="D933" s="70"/>
      <c r="E933" s="70"/>
      <c r="F933" s="70"/>
      <c r="G933" s="70"/>
    </row>
    <row r="934" spans="3:7" s="46" customFormat="1" ht="15">
      <c r="C934" s="70"/>
      <c r="D934" s="70"/>
      <c r="E934" s="70"/>
      <c r="F934" s="70"/>
      <c r="G934" s="70"/>
    </row>
    <row r="935" spans="3:7" s="46" customFormat="1" ht="15">
      <c r="C935" s="70"/>
      <c r="D935" s="70"/>
      <c r="E935" s="70"/>
      <c r="F935" s="70"/>
      <c r="G935" s="70"/>
    </row>
    <row r="936" spans="3:7" s="46" customFormat="1" ht="15">
      <c r="C936" s="70"/>
      <c r="D936" s="70"/>
      <c r="E936" s="70"/>
      <c r="F936" s="70"/>
      <c r="G936" s="70"/>
    </row>
    <row r="937" spans="3:7" s="46" customFormat="1" ht="15">
      <c r="C937" s="70"/>
      <c r="D937" s="70"/>
      <c r="E937" s="70"/>
      <c r="F937" s="70"/>
      <c r="G937" s="70"/>
    </row>
    <row r="938" spans="3:7" s="46" customFormat="1" ht="15">
      <c r="C938" s="70"/>
      <c r="D938" s="70"/>
      <c r="E938" s="70"/>
      <c r="F938" s="70"/>
      <c r="G938" s="70"/>
    </row>
    <row r="939" spans="3:7" s="46" customFormat="1" ht="15">
      <c r="C939" s="70"/>
      <c r="D939" s="70"/>
      <c r="E939" s="70"/>
      <c r="F939" s="70"/>
      <c r="G939" s="70"/>
    </row>
    <row r="940" spans="3:7" s="46" customFormat="1" ht="15">
      <c r="C940" s="70"/>
      <c r="D940" s="70"/>
      <c r="E940" s="70"/>
      <c r="F940" s="70"/>
      <c r="G940" s="70"/>
    </row>
    <row r="941" spans="3:7" s="46" customFormat="1" ht="15">
      <c r="C941" s="70"/>
      <c r="D941" s="70"/>
      <c r="E941" s="70"/>
      <c r="F941" s="70"/>
      <c r="G941" s="70"/>
    </row>
    <row r="942" spans="3:7" s="46" customFormat="1" ht="15">
      <c r="C942" s="70"/>
      <c r="D942" s="70"/>
      <c r="E942" s="70"/>
      <c r="F942" s="70"/>
      <c r="G942" s="70"/>
    </row>
    <row r="943" spans="3:7" s="46" customFormat="1" ht="15">
      <c r="C943" s="70"/>
      <c r="D943" s="70"/>
      <c r="E943" s="70"/>
      <c r="F943" s="70"/>
      <c r="G943" s="70"/>
    </row>
    <row r="944" spans="3:7" s="46" customFormat="1" ht="15">
      <c r="C944" s="70"/>
      <c r="D944" s="70"/>
      <c r="E944" s="70"/>
      <c r="F944" s="70"/>
      <c r="G944" s="70"/>
    </row>
    <row r="945" spans="3:7" s="46" customFormat="1" ht="15">
      <c r="C945" s="70"/>
      <c r="D945" s="70"/>
      <c r="E945" s="70"/>
      <c r="F945" s="70"/>
      <c r="G945" s="70"/>
    </row>
    <row r="946" spans="3:7" s="46" customFormat="1" ht="15">
      <c r="C946" s="70"/>
      <c r="D946" s="70"/>
      <c r="E946" s="70"/>
      <c r="F946" s="70"/>
      <c r="G946" s="70"/>
    </row>
    <row r="947" spans="3:7" s="46" customFormat="1" ht="15">
      <c r="C947" s="70"/>
      <c r="D947" s="70"/>
      <c r="E947" s="70"/>
      <c r="F947" s="70"/>
      <c r="G947" s="70"/>
    </row>
    <row r="948" spans="3:7" s="46" customFormat="1" ht="15">
      <c r="C948" s="70"/>
      <c r="D948" s="70"/>
      <c r="E948" s="70"/>
      <c r="F948" s="70"/>
      <c r="G948" s="70"/>
    </row>
    <row r="949" spans="3:7" s="46" customFormat="1" ht="15">
      <c r="C949" s="70"/>
      <c r="D949" s="70"/>
      <c r="E949" s="70"/>
      <c r="F949" s="70"/>
      <c r="G949" s="70"/>
    </row>
    <row r="950" spans="3:7" s="46" customFormat="1" ht="15">
      <c r="C950" s="70"/>
      <c r="D950" s="70"/>
      <c r="E950" s="70"/>
      <c r="F950" s="70"/>
      <c r="G950" s="70"/>
    </row>
    <row r="951" spans="3:7" s="46" customFormat="1" ht="15">
      <c r="C951" s="70"/>
      <c r="D951" s="70"/>
      <c r="E951" s="70"/>
      <c r="F951" s="70"/>
      <c r="G951" s="70"/>
    </row>
    <row r="952" spans="3:7" s="46" customFormat="1" ht="15">
      <c r="C952" s="70"/>
      <c r="D952" s="70"/>
      <c r="E952" s="70"/>
      <c r="F952" s="70"/>
      <c r="G952" s="70"/>
    </row>
    <row r="953" spans="3:7" s="46" customFormat="1" ht="15">
      <c r="C953" s="70"/>
      <c r="D953" s="70"/>
      <c r="E953" s="70"/>
      <c r="F953" s="70"/>
      <c r="G953" s="70"/>
    </row>
    <row r="954" spans="3:7" s="46" customFormat="1" ht="15">
      <c r="C954" s="70"/>
      <c r="D954" s="70"/>
      <c r="E954" s="70"/>
      <c r="F954" s="70"/>
      <c r="G954" s="70"/>
    </row>
    <row r="955" spans="3:7" s="46" customFormat="1" ht="15">
      <c r="C955" s="70"/>
      <c r="D955" s="70"/>
      <c r="E955" s="70"/>
      <c r="F955" s="70"/>
      <c r="G955" s="70"/>
    </row>
    <row r="956" spans="3:7" s="46" customFormat="1" ht="15">
      <c r="C956" s="70"/>
      <c r="D956" s="70"/>
      <c r="E956" s="70"/>
      <c r="F956" s="70"/>
      <c r="G956" s="70"/>
    </row>
    <row r="957" spans="3:7" s="46" customFormat="1" ht="15">
      <c r="C957" s="70"/>
      <c r="D957" s="70"/>
      <c r="E957" s="70"/>
      <c r="F957" s="70"/>
      <c r="G957" s="70"/>
    </row>
    <row r="958" spans="3:7" s="46" customFormat="1" ht="15">
      <c r="C958" s="70"/>
      <c r="D958" s="70"/>
      <c r="E958" s="70"/>
      <c r="F958" s="70"/>
      <c r="G958" s="70"/>
    </row>
    <row r="959" spans="3:7" s="46" customFormat="1" ht="15">
      <c r="C959" s="70"/>
      <c r="D959" s="70"/>
      <c r="E959" s="70"/>
      <c r="F959" s="70"/>
      <c r="G959" s="70"/>
    </row>
    <row r="960" spans="3:7" s="46" customFormat="1" ht="15">
      <c r="C960" s="70"/>
      <c r="D960" s="70"/>
      <c r="E960" s="70"/>
      <c r="F960" s="70"/>
      <c r="G960" s="70"/>
    </row>
    <row r="961" spans="3:7" s="46" customFormat="1" ht="15">
      <c r="C961" s="70"/>
      <c r="D961" s="70"/>
      <c r="E961" s="70"/>
      <c r="F961" s="70"/>
      <c r="G961" s="70"/>
    </row>
    <row r="962" spans="3:7" s="46" customFormat="1" ht="15">
      <c r="C962" s="70"/>
      <c r="D962" s="70"/>
      <c r="E962" s="70"/>
      <c r="F962" s="70"/>
      <c r="G962" s="70"/>
    </row>
    <row r="963" spans="3:7" s="46" customFormat="1" ht="15">
      <c r="C963" s="70"/>
      <c r="D963" s="70"/>
      <c r="E963" s="70"/>
      <c r="F963" s="70"/>
      <c r="G963" s="70"/>
    </row>
    <row r="964" spans="3:7" s="46" customFormat="1" ht="15">
      <c r="C964" s="70"/>
      <c r="D964" s="70"/>
      <c r="E964" s="70"/>
      <c r="F964" s="70"/>
      <c r="G964" s="70"/>
    </row>
    <row r="965" spans="3:7" s="46" customFormat="1" ht="15">
      <c r="C965" s="70"/>
      <c r="D965" s="70"/>
      <c r="E965" s="70"/>
      <c r="F965" s="70"/>
      <c r="G965" s="70"/>
    </row>
    <row r="966" spans="3:7" s="46" customFormat="1" ht="15">
      <c r="C966" s="70"/>
      <c r="D966" s="70"/>
      <c r="E966" s="70"/>
      <c r="F966" s="70"/>
      <c r="G966" s="70"/>
    </row>
    <row r="967" spans="3:7" s="46" customFormat="1" ht="15">
      <c r="C967" s="70"/>
      <c r="D967" s="70"/>
      <c r="E967" s="70"/>
      <c r="F967" s="70"/>
      <c r="G967" s="70"/>
    </row>
    <row r="968" spans="3:7" s="46" customFormat="1" ht="15">
      <c r="C968" s="70"/>
      <c r="D968" s="70"/>
      <c r="E968" s="70"/>
      <c r="F968" s="70"/>
      <c r="G968" s="70"/>
    </row>
    <row r="969" spans="3:7" s="46" customFormat="1" ht="15">
      <c r="C969" s="70"/>
      <c r="D969" s="70"/>
      <c r="E969" s="70"/>
      <c r="F969" s="70"/>
      <c r="G969" s="70"/>
    </row>
    <row r="970" spans="3:7" s="46" customFormat="1" ht="15">
      <c r="C970" s="70"/>
      <c r="D970" s="70"/>
      <c r="E970" s="70"/>
      <c r="F970" s="70"/>
      <c r="G970" s="70"/>
    </row>
    <row r="971" spans="3:7" s="46" customFormat="1" ht="15">
      <c r="C971" s="70"/>
      <c r="D971" s="70"/>
      <c r="E971" s="70"/>
      <c r="F971" s="70"/>
      <c r="G971" s="70"/>
    </row>
    <row r="972" spans="3:7" s="46" customFormat="1" ht="15">
      <c r="C972" s="70"/>
      <c r="D972" s="70"/>
      <c r="E972" s="70"/>
      <c r="F972" s="70"/>
      <c r="G972" s="70"/>
    </row>
    <row r="973" spans="3:7" s="46" customFormat="1" ht="15">
      <c r="C973" s="70"/>
      <c r="D973" s="70"/>
      <c r="E973" s="70"/>
      <c r="F973" s="70"/>
      <c r="G973" s="70"/>
    </row>
    <row r="974" spans="3:7" s="46" customFormat="1" ht="15">
      <c r="C974" s="70"/>
      <c r="D974" s="70"/>
      <c r="E974" s="70"/>
      <c r="F974" s="70"/>
      <c r="G974" s="70"/>
    </row>
    <row r="975" spans="3:7" s="46" customFormat="1" ht="15">
      <c r="C975" s="70"/>
      <c r="D975" s="70"/>
      <c r="E975" s="70"/>
      <c r="F975" s="70"/>
      <c r="G975" s="70"/>
    </row>
    <row r="976" spans="3:7" s="46" customFormat="1" ht="15">
      <c r="C976" s="70"/>
      <c r="D976" s="70"/>
      <c r="E976" s="70"/>
      <c r="F976" s="70"/>
      <c r="G976" s="70"/>
    </row>
    <row r="977" spans="3:7" s="46" customFormat="1" ht="15">
      <c r="C977" s="70"/>
      <c r="D977" s="70"/>
      <c r="E977" s="70"/>
      <c r="F977" s="70"/>
      <c r="G977" s="70"/>
    </row>
    <row r="978" spans="3:7" s="46" customFormat="1" ht="15">
      <c r="C978" s="70"/>
      <c r="D978" s="70"/>
      <c r="E978" s="70"/>
      <c r="F978" s="70"/>
      <c r="G978" s="70"/>
    </row>
    <row r="979" spans="3:7" s="46" customFormat="1" ht="15">
      <c r="C979" s="70"/>
      <c r="D979" s="70"/>
      <c r="E979" s="70"/>
      <c r="F979" s="70"/>
      <c r="G979" s="70"/>
    </row>
    <row r="980" spans="3:7" s="46" customFormat="1" ht="15">
      <c r="C980" s="70"/>
      <c r="D980" s="70"/>
      <c r="E980" s="70"/>
      <c r="F980" s="70"/>
      <c r="G980" s="70"/>
    </row>
    <row r="981" spans="3:7" s="46" customFormat="1" ht="15">
      <c r="C981" s="70"/>
      <c r="D981" s="70"/>
      <c r="E981" s="70"/>
      <c r="F981" s="70"/>
      <c r="G981" s="70"/>
    </row>
    <row r="982" spans="3:7" s="46" customFormat="1" ht="15">
      <c r="C982" s="70"/>
      <c r="D982" s="70"/>
      <c r="E982" s="70"/>
      <c r="F982" s="70"/>
      <c r="G982" s="70"/>
    </row>
    <row r="983" spans="3:7" s="46" customFormat="1" ht="15">
      <c r="C983" s="70"/>
      <c r="D983" s="70"/>
      <c r="E983" s="70"/>
      <c r="F983" s="70"/>
      <c r="G983" s="70"/>
    </row>
    <row r="984" spans="3:7" s="46" customFormat="1" ht="15">
      <c r="C984" s="70"/>
      <c r="D984" s="70"/>
      <c r="E984" s="70"/>
      <c r="F984" s="70"/>
      <c r="G984" s="70"/>
    </row>
    <row r="985" spans="3:7" s="46" customFormat="1" ht="15">
      <c r="C985" s="70"/>
      <c r="D985" s="70"/>
      <c r="E985" s="70"/>
      <c r="F985" s="70"/>
      <c r="G985" s="70"/>
    </row>
    <row r="986" spans="3:7" s="46" customFormat="1" ht="15">
      <c r="C986" s="70"/>
      <c r="D986" s="70"/>
      <c r="E986" s="70"/>
      <c r="F986" s="70"/>
      <c r="G986" s="70"/>
    </row>
    <row r="987" spans="3:7" s="46" customFormat="1" ht="15">
      <c r="C987" s="70"/>
      <c r="D987" s="70"/>
      <c r="E987" s="70"/>
      <c r="F987" s="70"/>
      <c r="G987" s="70"/>
    </row>
    <row r="988" spans="3:7" s="46" customFormat="1" ht="15">
      <c r="C988" s="70"/>
      <c r="D988" s="70"/>
      <c r="E988" s="70"/>
      <c r="F988" s="70"/>
      <c r="G988" s="70"/>
    </row>
    <row r="989" spans="3:7" s="46" customFormat="1" ht="15">
      <c r="C989" s="70"/>
      <c r="D989" s="70"/>
      <c r="E989" s="70"/>
      <c r="F989" s="70"/>
      <c r="G989" s="70"/>
    </row>
    <row r="990" spans="3:7" s="46" customFormat="1" ht="15">
      <c r="C990" s="70"/>
      <c r="D990" s="70"/>
      <c r="E990" s="70"/>
      <c r="F990" s="70"/>
      <c r="G990" s="70"/>
    </row>
    <row r="991" spans="3:7" s="46" customFormat="1" ht="15">
      <c r="C991" s="70"/>
      <c r="D991" s="70"/>
      <c r="E991" s="70"/>
      <c r="F991" s="70"/>
      <c r="G991" s="70"/>
    </row>
    <row r="992" spans="3:7" s="46" customFormat="1" ht="15">
      <c r="C992" s="70"/>
      <c r="D992" s="70"/>
      <c r="E992" s="70"/>
      <c r="F992" s="70"/>
      <c r="G992" s="70"/>
    </row>
    <row r="993" spans="3:7" s="46" customFormat="1" ht="15">
      <c r="C993" s="70"/>
      <c r="D993" s="70"/>
      <c r="E993" s="70"/>
      <c r="F993" s="70"/>
      <c r="G993" s="70"/>
    </row>
    <row r="994" spans="3:7" s="46" customFormat="1" ht="15">
      <c r="C994" s="70"/>
      <c r="D994" s="70"/>
      <c r="E994" s="70"/>
      <c r="F994" s="70"/>
      <c r="G994" s="70"/>
    </row>
    <row r="995" spans="3:7" s="46" customFormat="1" ht="15">
      <c r="C995" s="70"/>
      <c r="D995" s="70"/>
      <c r="E995" s="70"/>
      <c r="F995" s="70"/>
      <c r="G995" s="70"/>
    </row>
    <row r="996" spans="3:7" s="46" customFormat="1" ht="15">
      <c r="C996" s="70"/>
      <c r="D996" s="70"/>
      <c r="E996" s="70"/>
      <c r="F996" s="70"/>
      <c r="G996" s="70"/>
    </row>
    <row r="997" spans="3:7" s="46" customFormat="1" ht="15">
      <c r="C997" s="70"/>
      <c r="D997" s="70"/>
      <c r="E997" s="70"/>
      <c r="F997" s="70"/>
      <c r="G997" s="70"/>
    </row>
    <row r="998" spans="3:7" s="46" customFormat="1" ht="15">
      <c r="C998" s="70"/>
      <c r="D998" s="70"/>
      <c r="E998" s="70"/>
      <c r="F998" s="70"/>
      <c r="G998" s="70"/>
    </row>
    <row r="999" spans="3:7" s="46" customFormat="1" ht="15">
      <c r="C999" s="70"/>
      <c r="D999" s="70"/>
      <c r="E999" s="70"/>
      <c r="F999" s="70"/>
      <c r="G999" s="70"/>
    </row>
    <row r="1000" spans="3:7" s="46" customFormat="1" ht="15">
      <c r="C1000" s="70"/>
      <c r="D1000" s="70"/>
      <c r="E1000" s="70"/>
      <c r="F1000" s="70"/>
      <c r="G1000" s="70"/>
    </row>
    <row r="1001" spans="3:7" s="46" customFormat="1" ht="15">
      <c r="C1001" s="70"/>
      <c r="D1001" s="70"/>
      <c r="E1001" s="70"/>
      <c r="F1001" s="70"/>
      <c r="G1001" s="70"/>
    </row>
    <row r="1002" spans="3:7" s="46" customFormat="1" ht="15">
      <c r="C1002" s="70"/>
      <c r="D1002" s="70"/>
      <c r="E1002" s="70"/>
      <c r="F1002" s="70"/>
      <c r="G1002" s="70"/>
    </row>
    <row r="1003" spans="3:7" s="46" customFormat="1" ht="15">
      <c r="C1003" s="70"/>
      <c r="D1003" s="70"/>
      <c r="E1003" s="70"/>
      <c r="F1003" s="70"/>
      <c r="G1003" s="70"/>
    </row>
    <row r="1004" spans="3:7" s="46" customFormat="1" ht="15">
      <c r="C1004" s="70"/>
      <c r="D1004" s="70"/>
      <c r="E1004" s="70"/>
      <c r="F1004" s="70"/>
      <c r="G1004" s="70"/>
    </row>
    <row r="1005" spans="3:7" s="46" customFormat="1" ht="15">
      <c r="C1005" s="70"/>
      <c r="D1005" s="70"/>
      <c r="E1005" s="70"/>
      <c r="F1005" s="70"/>
      <c r="G1005" s="70"/>
    </row>
    <row r="1006" spans="3:7" s="46" customFormat="1" ht="15">
      <c r="C1006" s="70"/>
      <c r="D1006" s="70"/>
      <c r="E1006" s="70"/>
      <c r="F1006" s="70"/>
      <c r="G1006" s="70"/>
    </row>
    <row r="1007" spans="3:7" s="46" customFormat="1" ht="15">
      <c r="C1007" s="70"/>
      <c r="D1007" s="70"/>
      <c r="E1007" s="70"/>
      <c r="F1007" s="70"/>
      <c r="G1007" s="70"/>
    </row>
    <row r="1008" spans="3:7" s="46" customFormat="1" ht="15">
      <c r="C1008" s="70"/>
      <c r="D1008" s="70"/>
      <c r="E1008" s="70"/>
      <c r="F1008" s="70"/>
      <c r="G1008" s="70"/>
    </row>
    <row r="1009" spans="3:7" s="46" customFormat="1" ht="15">
      <c r="C1009" s="70"/>
      <c r="D1009" s="70"/>
      <c r="E1009" s="70"/>
      <c r="F1009" s="70"/>
      <c r="G1009" s="70"/>
    </row>
    <row r="1010" spans="3:7" s="46" customFormat="1" ht="15">
      <c r="C1010" s="70"/>
      <c r="D1010" s="70"/>
      <c r="E1010" s="70"/>
      <c r="F1010" s="70"/>
      <c r="G1010" s="70"/>
    </row>
    <row r="1011" spans="3:7" s="46" customFormat="1" ht="15">
      <c r="C1011" s="70"/>
      <c r="D1011" s="70"/>
      <c r="E1011" s="70"/>
      <c r="F1011" s="70"/>
      <c r="G1011" s="70"/>
    </row>
    <row r="1012" spans="3:7" s="46" customFormat="1" ht="15">
      <c r="C1012" s="70"/>
      <c r="D1012" s="70"/>
      <c r="E1012" s="70"/>
      <c r="F1012" s="70"/>
      <c r="G1012" s="70"/>
    </row>
    <row r="1013" spans="3:7" s="46" customFormat="1" ht="15">
      <c r="C1013" s="70"/>
      <c r="D1013" s="70"/>
      <c r="E1013" s="70"/>
      <c r="F1013" s="70"/>
      <c r="G1013" s="70"/>
    </row>
    <row r="1014" spans="3:7" s="46" customFormat="1" ht="15">
      <c r="C1014" s="70"/>
      <c r="D1014" s="70"/>
      <c r="E1014" s="70"/>
      <c r="F1014" s="70"/>
      <c r="G1014" s="70"/>
    </row>
    <row r="1015" spans="3:7" s="46" customFormat="1" ht="15">
      <c r="C1015" s="70"/>
      <c r="D1015" s="70"/>
      <c r="E1015" s="70"/>
      <c r="F1015" s="70"/>
      <c r="G1015" s="70"/>
    </row>
    <row r="1016" spans="3:7" s="46" customFormat="1" ht="15">
      <c r="C1016" s="70"/>
      <c r="D1016" s="70"/>
      <c r="E1016" s="70"/>
      <c r="F1016" s="70"/>
      <c r="G1016" s="70"/>
    </row>
    <row r="1017" spans="3:7" s="46" customFormat="1" ht="15">
      <c r="C1017" s="70"/>
      <c r="D1017" s="70"/>
      <c r="E1017" s="70"/>
      <c r="F1017" s="70"/>
      <c r="G1017" s="70"/>
    </row>
    <row r="1018" spans="3:7" s="46" customFormat="1" ht="15">
      <c r="C1018" s="70"/>
      <c r="D1018" s="70"/>
      <c r="E1018" s="70"/>
      <c r="F1018" s="70"/>
      <c r="G1018" s="70"/>
    </row>
    <row r="1019" spans="3:7" s="46" customFormat="1" ht="15">
      <c r="C1019" s="70"/>
      <c r="D1019" s="70"/>
      <c r="E1019" s="70"/>
      <c r="F1019" s="70"/>
      <c r="G1019" s="70"/>
    </row>
    <row r="1020" spans="3:7" s="46" customFormat="1" ht="15">
      <c r="C1020" s="70"/>
      <c r="D1020" s="70"/>
      <c r="E1020" s="70"/>
      <c r="F1020" s="70"/>
      <c r="G1020" s="70"/>
    </row>
    <row r="1021" spans="3:7" s="46" customFormat="1" ht="15">
      <c r="C1021" s="70"/>
      <c r="D1021" s="70"/>
      <c r="E1021" s="70"/>
      <c r="F1021" s="70"/>
      <c r="G1021" s="70"/>
    </row>
    <row r="1022" spans="3:7" s="46" customFormat="1" ht="15">
      <c r="C1022" s="70"/>
      <c r="D1022" s="70"/>
      <c r="E1022" s="70"/>
      <c r="F1022" s="70"/>
      <c r="G1022" s="70"/>
    </row>
    <row r="1023" spans="3:7" s="46" customFormat="1" ht="15">
      <c r="C1023" s="70"/>
      <c r="D1023" s="70"/>
      <c r="E1023" s="70"/>
      <c r="F1023" s="70"/>
      <c r="G1023" s="70"/>
    </row>
    <row r="1024" spans="3:7" s="46" customFormat="1" ht="15">
      <c r="C1024" s="70"/>
      <c r="D1024" s="70"/>
      <c r="E1024" s="70"/>
      <c r="F1024" s="70"/>
      <c r="G1024" s="70"/>
    </row>
    <row r="1025" spans="3:7" s="46" customFormat="1" ht="15">
      <c r="C1025" s="70"/>
      <c r="D1025" s="70"/>
      <c r="E1025" s="70"/>
      <c r="F1025" s="70"/>
      <c r="G1025" s="70"/>
    </row>
    <row r="1026" spans="3:7" s="46" customFormat="1" ht="15">
      <c r="C1026" s="70"/>
      <c r="D1026" s="70"/>
      <c r="E1026" s="70"/>
      <c r="F1026" s="70"/>
      <c r="G1026" s="70"/>
    </row>
    <row r="1027" spans="3:7" s="46" customFormat="1" ht="15">
      <c r="C1027" s="70"/>
      <c r="D1027" s="70"/>
      <c r="E1027" s="70"/>
      <c r="F1027" s="70"/>
      <c r="G1027" s="70"/>
    </row>
    <row r="1028" spans="3:7" s="46" customFormat="1" ht="15">
      <c r="C1028" s="70"/>
      <c r="D1028" s="70"/>
      <c r="E1028" s="70"/>
      <c r="F1028" s="70"/>
      <c r="G1028" s="70"/>
    </row>
    <row r="1029" spans="3:7" s="46" customFormat="1" ht="15">
      <c r="C1029" s="70"/>
      <c r="D1029" s="70"/>
      <c r="E1029" s="70"/>
      <c r="F1029" s="70"/>
      <c r="G1029" s="70"/>
    </row>
    <row r="1030" spans="3:7" s="46" customFormat="1" ht="15">
      <c r="C1030" s="70"/>
      <c r="D1030" s="70"/>
      <c r="E1030" s="70"/>
      <c r="F1030" s="70"/>
      <c r="G1030" s="70"/>
    </row>
    <row r="1031" spans="3:7" s="46" customFormat="1" ht="15">
      <c r="C1031" s="70"/>
      <c r="D1031" s="70"/>
      <c r="E1031" s="70"/>
      <c r="F1031" s="70"/>
      <c r="G1031" s="70"/>
    </row>
    <row r="1032" spans="3:7" s="46" customFormat="1" ht="15">
      <c r="C1032" s="70"/>
      <c r="D1032" s="70"/>
      <c r="E1032" s="70"/>
      <c r="F1032" s="70"/>
      <c r="G1032" s="70"/>
    </row>
    <row r="1033" spans="3:7" s="46" customFormat="1" ht="15">
      <c r="C1033" s="70"/>
      <c r="D1033" s="70"/>
      <c r="E1033" s="70"/>
      <c r="F1033" s="70"/>
      <c r="G1033" s="70"/>
    </row>
    <row r="1034" spans="3:7" s="46" customFormat="1" ht="15">
      <c r="C1034" s="70"/>
      <c r="D1034" s="70"/>
      <c r="E1034" s="70"/>
      <c r="F1034" s="70"/>
      <c r="G1034" s="70"/>
    </row>
    <row r="1035" spans="3:7" s="46" customFormat="1" ht="15">
      <c r="C1035" s="70"/>
      <c r="D1035" s="70"/>
      <c r="E1035" s="70"/>
      <c r="F1035" s="70"/>
      <c r="G1035" s="70"/>
    </row>
    <row r="1036" spans="3:7" s="46" customFormat="1" ht="15">
      <c r="C1036" s="70"/>
      <c r="D1036" s="70"/>
      <c r="E1036" s="70"/>
      <c r="F1036" s="70"/>
      <c r="G1036" s="70"/>
    </row>
    <row r="1037" spans="3:7" s="46" customFormat="1" ht="15">
      <c r="C1037" s="70"/>
      <c r="D1037" s="70"/>
      <c r="E1037" s="70"/>
      <c r="F1037" s="70"/>
      <c r="G1037" s="70"/>
    </row>
    <row r="1038" spans="3:7" s="46" customFormat="1" ht="15">
      <c r="C1038" s="70"/>
      <c r="D1038" s="70"/>
      <c r="E1038" s="70"/>
      <c r="F1038" s="70"/>
      <c r="G1038" s="70"/>
    </row>
    <row r="1039" spans="3:7" s="46" customFormat="1" ht="15">
      <c r="C1039" s="70"/>
      <c r="D1039" s="70"/>
      <c r="E1039" s="70"/>
      <c r="F1039" s="70"/>
      <c r="G1039" s="70"/>
    </row>
    <row r="1040" spans="3:7" s="46" customFormat="1" ht="15">
      <c r="C1040" s="70"/>
      <c r="D1040" s="70"/>
      <c r="E1040" s="70"/>
      <c r="F1040" s="70"/>
      <c r="G1040" s="70"/>
    </row>
    <row r="1041" spans="3:7" s="46" customFormat="1" ht="15">
      <c r="C1041" s="70"/>
      <c r="D1041" s="70"/>
      <c r="E1041" s="70"/>
      <c r="F1041" s="70"/>
      <c r="G1041" s="70"/>
    </row>
    <row r="1042" spans="3:7" s="46" customFormat="1" ht="15">
      <c r="C1042" s="70"/>
      <c r="D1042" s="70"/>
      <c r="E1042" s="70"/>
      <c r="F1042" s="70"/>
      <c r="G1042" s="70"/>
    </row>
    <row r="1043" spans="3:7" s="46" customFormat="1" ht="15">
      <c r="C1043" s="70"/>
      <c r="D1043" s="70"/>
      <c r="E1043" s="70"/>
      <c r="F1043" s="70"/>
      <c r="G1043" s="70"/>
    </row>
    <row r="1044" spans="3:7" s="46" customFormat="1" ht="15">
      <c r="C1044" s="70"/>
      <c r="D1044" s="70"/>
      <c r="E1044" s="70"/>
      <c r="F1044" s="70"/>
      <c r="G1044" s="70"/>
    </row>
    <row r="1045" spans="3:7" s="46" customFormat="1" ht="15">
      <c r="C1045" s="70"/>
      <c r="D1045" s="70"/>
      <c r="E1045" s="70"/>
      <c r="F1045" s="70"/>
      <c r="G1045" s="70"/>
    </row>
    <row r="1046" spans="3:7" s="46" customFormat="1" ht="15">
      <c r="C1046" s="70"/>
      <c r="D1046" s="70"/>
      <c r="E1046" s="70"/>
      <c r="F1046" s="70"/>
      <c r="G1046" s="70"/>
    </row>
    <row r="1047" spans="3:7" s="46" customFormat="1" ht="15">
      <c r="C1047" s="70"/>
      <c r="D1047" s="70"/>
      <c r="E1047" s="70"/>
      <c r="F1047" s="70"/>
      <c r="G1047" s="70"/>
    </row>
    <row r="1048" spans="3:7" s="46" customFormat="1" ht="15">
      <c r="C1048" s="70"/>
      <c r="D1048" s="70"/>
      <c r="E1048" s="70"/>
      <c r="F1048" s="70"/>
      <c r="G1048" s="70"/>
    </row>
    <row r="1049" spans="3:7" s="46" customFormat="1" ht="15">
      <c r="C1049" s="70"/>
      <c r="D1049" s="70"/>
      <c r="E1049" s="70"/>
      <c r="F1049" s="70"/>
      <c r="G1049" s="70"/>
    </row>
    <row r="1050" spans="3:7" s="46" customFormat="1" ht="15">
      <c r="C1050" s="70"/>
      <c r="D1050" s="70"/>
      <c r="E1050" s="70"/>
      <c r="F1050" s="70"/>
      <c r="G1050" s="70"/>
    </row>
    <row r="1051" spans="3:7" s="46" customFormat="1" ht="15">
      <c r="C1051" s="70"/>
      <c r="D1051" s="70"/>
      <c r="E1051" s="70"/>
      <c r="F1051" s="70"/>
      <c r="G1051" s="70"/>
    </row>
    <row r="1052" spans="3:7" s="46" customFormat="1" ht="15">
      <c r="C1052" s="70"/>
      <c r="D1052" s="70"/>
      <c r="E1052" s="70"/>
      <c r="F1052" s="70"/>
      <c r="G1052" s="70"/>
    </row>
    <row r="1053" spans="3:7" s="46" customFormat="1" ht="15">
      <c r="C1053" s="70"/>
      <c r="D1053" s="70"/>
      <c r="E1053" s="70"/>
      <c r="F1053" s="70"/>
      <c r="G1053" s="70"/>
    </row>
    <row r="1054" spans="3:7" s="46" customFormat="1" ht="15">
      <c r="C1054" s="70"/>
      <c r="D1054" s="70"/>
      <c r="E1054" s="70"/>
      <c r="F1054" s="70"/>
      <c r="G1054" s="70"/>
    </row>
    <row r="1055" spans="3:7" s="46" customFormat="1" ht="15">
      <c r="C1055" s="70"/>
      <c r="D1055" s="70"/>
      <c r="E1055" s="70"/>
      <c r="F1055" s="70"/>
      <c r="G1055" s="70"/>
    </row>
    <row r="1056" spans="3:7" s="46" customFormat="1" ht="15">
      <c r="C1056" s="70"/>
      <c r="D1056" s="70"/>
      <c r="E1056" s="70"/>
      <c r="F1056" s="70"/>
      <c r="G1056" s="70"/>
    </row>
    <row r="1057" spans="3:7" s="46" customFormat="1" ht="15">
      <c r="C1057" s="70"/>
      <c r="D1057" s="70"/>
      <c r="E1057" s="70"/>
      <c r="F1057" s="70"/>
      <c r="G1057" s="70"/>
    </row>
    <row r="1058" spans="3:7" s="46" customFormat="1" ht="15">
      <c r="C1058" s="70"/>
      <c r="D1058" s="70"/>
      <c r="E1058" s="70"/>
      <c r="F1058" s="70"/>
      <c r="G1058" s="70"/>
    </row>
    <row r="1059" spans="3:7" s="46" customFormat="1" ht="15">
      <c r="C1059" s="70"/>
      <c r="D1059" s="70"/>
      <c r="E1059" s="70"/>
      <c r="F1059" s="70"/>
      <c r="G1059" s="70"/>
    </row>
    <row r="1060" spans="3:7" s="46" customFormat="1" ht="15">
      <c r="C1060" s="70"/>
      <c r="D1060" s="70"/>
      <c r="E1060" s="70"/>
      <c r="F1060" s="70"/>
      <c r="G1060" s="70"/>
    </row>
    <row r="1061" spans="3:7" s="46" customFormat="1" ht="15">
      <c r="C1061" s="70"/>
      <c r="D1061" s="70"/>
      <c r="E1061" s="70"/>
      <c r="F1061" s="70"/>
      <c r="G1061" s="70"/>
    </row>
    <row r="1062" spans="3:7" s="46" customFormat="1" ht="15">
      <c r="C1062" s="70"/>
      <c r="D1062" s="70"/>
      <c r="E1062" s="70"/>
      <c r="F1062" s="70"/>
      <c r="G1062" s="70"/>
    </row>
    <row r="1063" spans="3:7" s="46" customFormat="1" ht="15">
      <c r="C1063" s="70"/>
      <c r="D1063" s="70"/>
      <c r="E1063" s="70"/>
      <c r="F1063" s="70"/>
      <c r="G1063" s="70"/>
    </row>
    <row r="1064" spans="3:7" s="46" customFormat="1" ht="15">
      <c r="C1064" s="70"/>
      <c r="D1064" s="70"/>
      <c r="E1064" s="70"/>
      <c r="F1064" s="70"/>
      <c r="G1064" s="70"/>
    </row>
    <row r="1065" spans="3:7" s="46" customFormat="1" ht="15">
      <c r="C1065" s="70"/>
      <c r="D1065" s="70"/>
      <c r="E1065" s="70"/>
      <c r="F1065" s="70"/>
      <c r="G1065" s="70"/>
    </row>
    <row r="1066" spans="3:7" s="46" customFormat="1" ht="15">
      <c r="C1066" s="70"/>
      <c r="D1066" s="70"/>
      <c r="E1066" s="70"/>
      <c r="F1066" s="70"/>
      <c r="G1066" s="70"/>
    </row>
    <row r="1067" spans="3:7" s="46" customFormat="1" ht="15">
      <c r="C1067" s="70"/>
      <c r="D1067" s="70"/>
      <c r="E1067" s="70"/>
      <c r="F1067" s="70"/>
      <c r="G1067" s="70"/>
    </row>
    <row r="1068" spans="3:7" s="46" customFormat="1" ht="15">
      <c r="C1068" s="70"/>
      <c r="D1068" s="70"/>
      <c r="E1068" s="70"/>
      <c r="F1068" s="70"/>
      <c r="G1068" s="70"/>
    </row>
    <row r="1069" spans="3:7" s="46" customFormat="1" ht="15">
      <c r="C1069" s="70"/>
      <c r="D1069" s="70"/>
      <c r="E1069" s="70"/>
      <c r="F1069" s="70"/>
      <c r="G1069" s="70"/>
    </row>
    <row r="1070" spans="3:7" s="46" customFormat="1" ht="15">
      <c r="C1070" s="70"/>
      <c r="D1070" s="70"/>
      <c r="E1070" s="70"/>
      <c r="F1070" s="70"/>
      <c r="G1070" s="70"/>
    </row>
    <row r="1071" spans="3:7" s="46" customFormat="1" ht="15">
      <c r="C1071" s="70"/>
      <c r="D1071" s="70"/>
      <c r="E1071" s="70"/>
      <c r="F1071" s="70"/>
      <c r="G1071" s="70"/>
    </row>
    <row r="1072" spans="3:7" s="46" customFormat="1" ht="15">
      <c r="C1072" s="70"/>
      <c r="D1072" s="70"/>
      <c r="E1072" s="70"/>
      <c r="F1072" s="70"/>
      <c r="G1072" s="70"/>
    </row>
    <row r="1073" spans="3:7" s="46" customFormat="1" ht="15">
      <c r="C1073" s="70"/>
      <c r="D1073" s="70"/>
      <c r="E1073" s="70"/>
      <c r="F1073" s="70"/>
      <c r="G1073" s="70"/>
    </row>
    <row r="1074" spans="3:7" s="46" customFormat="1" ht="15">
      <c r="C1074" s="70"/>
      <c r="D1074" s="70"/>
      <c r="E1074" s="70"/>
      <c r="F1074" s="70"/>
      <c r="G1074" s="70"/>
    </row>
    <row r="1075" spans="3:7" s="46" customFormat="1" ht="15">
      <c r="C1075" s="70"/>
      <c r="D1075" s="70"/>
      <c r="E1075" s="70"/>
      <c r="F1075" s="70"/>
      <c r="G1075" s="70"/>
    </row>
    <row r="1076" spans="3:7" s="46" customFormat="1" ht="15">
      <c r="C1076" s="70"/>
      <c r="D1076" s="70"/>
      <c r="E1076" s="70"/>
      <c r="F1076" s="70"/>
      <c r="G1076" s="70"/>
    </row>
    <row r="1077" spans="3:7" s="46" customFormat="1" ht="15">
      <c r="C1077" s="70"/>
      <c r="D1077" s="70"/>
      <c r="E1077" s="70"/>
      <c r="F1077" s="70"/>
      <c r="G1077" s="70"/>
    </row>
    <row r="1078" spans="3:7" s="46" customFormat="1" ht="15">
      <c r="C1078" s="70"/>
      <c r="D1078" s="70"/>
      <c r="E1078" s="70"/>
      <c r="F1078" s="70"/>
      <c r="G1078" s="70"/>
    </row>
    <row r="1079" spans="3:7" s="46" customFormat="1" ht="15">
      <c r="C1079" s="70"/>
      <c r="D1079" s="70"/>
      <c r="E1079" s="70"/>
      <c r="F1079" s="70"/>
      <c r="G1079" s="70"/>
    </row>
    <row r="1080" spans="3:7" s="46" customFormat="1" ht="15">
      <c r="C1080" s="70"/>
      <c r="D1080" s="70"/>
      <c r="E1080" s="70"/>
      <c r="F1080" s="70"/>
      <c r="G1080" s="70"/>
    </row>
    <row r="1081" spans="3:7" s="46" customFormat="1" ht="15">
      <c r="C1081" s="70"/>
      <c r="D1081" s="70"/>
      <c r="E1081" s="70"/>
      <c r="F1081" s="70"/>
      <c r="G1081" s="70"/>
    </row>
    <row r="1082" spans="3:7" s="46" customFormat="1" ht="15">
      <c r="C1082" s="70"/>
      <c r="D1082" s="70"/>
      <c r="E1082" s="70"/>
      <c r="F1082" s="70"/>
      <c r="G1082" s="70"/>
    </row>
    <row r="1083" spans="3:7" s="46" customFormat="1" ht="15">
      <c r="C1083" s="70"/>
      <c r="D1083" s="70"/>
      <c r="E1083" s="70"/>
      <c r="F1083" s="70"/>
      <c r="G1083" s="70"/>
    </row>
    <row r="1084" spans="3:7" s="46" customFormat="1" ht="15">
      <c r="C1084" s="70"/>
      <c r="D1084" s="70"/>
      <c r="E1084" s="70"/>
      <c r="F1084" s="70"/>
      <c r="G1084" s="70"/>
    </row>
    <row r="1085" spans="3:7" s="46" customFormat="1" ht="15">
      <c r="C1085" s="70"/>
      <c r="D1085" s="70"/>
      <c r="E1085" s="70"/>
      <c r="F1085" s="70"/>
      <c r="G1085" s="70"/>
    </row>
    <row r="1086" spans="3:7" s="46" customFormat="1" ht="15">
      <c r="C1086" s="70"/>
      <c r="D1086" s="70"/>
      <c r="E1086" s="70"/>
      <c r="F1086" s="70"/>
      <c r="G1086" s="70"/>
    </row>
    <row r="1087" spans="3:7" s="46" customFormat="1" ht="15">
      <c r="C1087" s="70"/>
      <c r="D1087" s="70"/>
      <c r="E1087" s="70"/>
      <c r="F1087" s="70"/>
      <c r="G1087" s="70"/>
    </row>
    <row r="1088" spans="3:7" s="46" customFormat="1" ht="15">
      <c r="C1088" s="70"/>
      <c r="D1088" s="70"/>
      <c r="E1088" s="70"/>
      <c r="F1088" s="70"/>
      <c r="G1088" s="70"/>
    </row>
    <row r="1089" spans="3:7" s="46" customFormat="1" ht="15">
      <c r="C1089" s="70"/>
      <c r="D1089" s="70"/>
      <c r="E1089" s="70"/>
      <c r="F1089" s="70"/>
      <c r="G1089" s="70"/>
    </row>
    <row r="1090" spans="3:7" s="46" customFormat="1" ht="15">
      <c r="C1090" s="70"/>
      <c r="D1090" s="70"/>
      <c r="E1090" s="70"/>
      <c r="F1090" s="70"/>
      <c r="G1090" s="70"/>
    </row>
    <row r="1091" spans="3:7" s="46" customFormat="1" ht="15">
      <c r="C1091" s="70"/>
      <c r="D1091" s="70"/>
      <c r="E1091" s="70"/>
      <c r="F1091" s="70"/>
      <c r="G1091" s="70"/>
    </row>
    <row r="1092" spans="3:7" s="46" customFormat="1" ht="15">
      <c r="C1092" s="70"/>
      <c r="D1092" s="70"/>
      <c r="E1092" s="70"/>
      <c r="F1092" s="70"/>
      <c r="G1092" s="70"/>
    </row>
    <row r="1093" spans="3:7" s="46" customFormat="1" ht="15">
      <c r="C1093" s="70"/>
      <c r="D1093" s="70"/>
      <c r="E1093" s="70"/>
      <c r="F1093" s="70"/>
      <c r="G1093" s="70"/>
    </row>
    <row r="1094" spans="3:7" s="46" customFormat="1" ht="15">
      <c r="C1094" s="70"/>
      <c r="D1094" s="70"/>
      <c r="E1094" s="70"/>
      <c r="F1094" s="70"/>
      <c r="G1094" s="70"/>
    </row>
    <row r="1095" spans="3:7" s="46" customFormat="1" ht="15">
      <c r="C1095" s="70"/>
      <c r="D1095" s="70"/>
      <c r="E1095" s="70"/>
      <c r="F1095" s="70"/>
      <c r="G1095" s="70"/>
    </row>
    <row r="1096" spans="3:7" s="46" customFormat="1" ht="15">
      <c r="C1096" s="70"/>
      <c r="D1096" s="70"/>
      <c r="E1096" s="70"/>
      <c r="F1096" s="70"/>
      <c r="G1096" s="70"/>
    </row>
    <row r="1097" spans="3:7" s="46" customFormat="1" ht="15">
      <c r="C1097" s="70"/>
      <c r="D1097" s="70"/>
      <c r="E1097" s="70"/>
      <c r="F1097" s="70"/>
      <c r="G1097" s="70"/>
    </row>
    <row r="1098" spans="3:7" s="46" customFormat="1" ht="15">
      <c r="C1098" s="70"/>
      <c r="D1098" s="70"/>
      <c r="E1098" s="70"/>
      <c r="F1098" s="70"/>
      <c r="G1098" s="70"/>
    </row>
    <row r="1099" spans="3:7" s="46" customFormat="1" ht="15">
      <c r="C1099" s="70"/>
      <c r="D1099" s="70"/>
      <c r="E1099" s="70"/>
      <c r="F1099" s="70"/>
      <c r="G1099" s="70"/>
    </row>
    <row r="1100" spans="3:7" s="46" customFormat="1" ht="15">
      <c r="C1100" s="70"/>
      <c r="D1100" s="70"/>
      <c r="E1100" s="70"/>
      <c r="F1100" s="70"/>
      <c r="G1100" s="70"/>
    </row>
    <row r="1101" spans="3:7" s="46" customFormat="1" ht="15">
      <c r="C1101" s="70"/>
      <c r="D1101" s="70"/>
      <c r="E1101" s="70"/>
      <c r="F1101" s="70"/>
      <c r="G1101" s="70"/>
    </row>
    <row r="1102" spans="3:7" s="46" customFormat="1" ht="15">
      <c r="C1102" s="70"/>
      <c r="D1102" s="70"/>
      <c r="E1102" s="70"/>
      <c r="F1102" s="70"/>
      <c r="G1102" s="70"/>
    </row>
    <row r="1103" spans="3:7" s="46" customFormat="1" ht="15">
      <c r="C1103" s="70"/>
      <c r="D1103" s="70"/>
      <c r="E1103" s="70"/>
      <c r="F1103" s="70"/>
      <c r="G1103" s="70"/>
    </row>
    <row r="1104" spans="3:7" s="46" customFormat="1" ht="15">
      <c r="C1104" s="70"/>
      <c r="D1104" s="70"/>
      <c r="E1104" s="70"/>
      <c r="F1104" s="70"/>
      <c r="G1104" s="70"/>
    </row>
    <row r="1105" spans="3:7" s="46" customFormat="1" ht="15">
      <c r="C1105" s="70"/>
      <c r="D1105" s="70"/>
      <c r="E1105" s="70"/>
      <c r="F1105" s="70"/>
      <c r="G1105" s="70"/>
    </row>
    <row r="1106" spans="3:7" s="46" customFormat="1" ht="15">
      <c r="C1106" s="70"/>
      <c r="D1106" s="70"/>
      <c r="E1106" s="70"/>
      <c r="F1106" s="70"/>
      <c r="G1106" s="70"/>
    </row>
    <row r="1107" spans="3:7" s="46" customFormat="1" ht="15">
      <c r="C1107" s="70"/>
      <c r="D1107" s="70"/>
      <c r="E1107" s="70"/>
      <c r="F1107" s="70"/>
      <c r="G1107" s="70"/>
    </row>
    <row r="1108" spans="3:7" s="46" customFormat="1" ht="15">
      <c r="C1108" s="70"/>
      <c r="D1108" s="70"/>
      <c r="E1108" s="70"/>
      <c r="F1108" s="70"/>
      <c r="G1108" s="70"/>
    </row>
    <row r="1109" spans="3:7" s="46" customFormat="1" ht="15">
      <c r="C1109" s="70"/>
      <c r="D1109" s="70"/>
      <c r="E1109" s="70"/>
      <c r="F1109" s="70"/>
      <c r="G1109" s="70"/>
    </row>
    <row r="1110" spans="3:7" s="46" customFormat="1" ht="15">
      <c r="C1110" s="70"/>
      <c r="D1110" s="70"/>
      <c r="E1110" s="70"/>
      <c r="F1110" s="70"/>
      <c r="G1110" s="70"/>
    </row>
    <row r="1111" spans="3:7" s="46" customFormat="1" ht="15">
      <c r="C1111" s="70"/>
      <c r="D1111" s="70"/>
      <c r="E1111" s="70"/>
      <c r="F1111" s="70"/>
      <c r="G1111" s="70"/>
    </row>
    <row r="1112" spans="3:7" s="46" customFormat="1" ht="15">
      <c r="C1112" s="70"/>
      <c r="D1112" s="70"/>
      <c r="E1112" s="70"/>
      <c r="F1112" s="70"/>
      <c r="G1112" s="70"/>
    </row>
    <row r="1113" spans="3:7" s="46" customFormat="1" ht="15">
      <c r="C1113" s="70"/>
      <c r="D1113" s="70"/>
      <c r="E1113" s="70"/>
      <c r="F1113" s="70"/>
      <c r="G1113" s="70"/>
    </row>
    <row r="1114" spans="3:7" s="46" customFormat="1" ht="15">
      <c r="C1114" s="70"/>
      <c r="D1114" s="70"/>
      <c r="E1114" s="70"/>
      <c r="F1114" s="70"/>
      <c r="G1114" s="70"/>
    </row>
    <row r="1115" spans="3:7" s="46" customFormat="1" ht="15">
      <c r="C1115" s="70"/>
      <c r="D1115" s="70"/>
      <c r="E1115" s="70"/>
      <c r="F1115" s="70"/>
      <c r="G1115" s="70"/>
    </row>
    <row r="1116" spans="3:7" s="46" customFormat="1" ht="15">
      <c r="C1116" s="70"/>
      <c r="D1116" s="70"/>
      <c r="E1116" s="70"/>
      <c r="F1116" s="70"/>
      <c r="G1116" s="70"/>
    </row>
    <row r="1117" spans="3:7" s="46" customFormat="1" ht="15">
      <c r="C1117" s="70"/>
      <c r="D1117" s="70"/>
      <c r="E1117" s="70"/>
      <c r="F1117" s="70"/>
      <c r="G1117" s="70"/>
    </row>
    <row r="1118" spans="3:7" s="46" customFormat="1" ht="15">
      <c r="C1118" s="70"/>
      <c r="D1118" s="70"/>
      <c r="E1118" s="70"/>
      <c r="F1118" s="70"/>
      <c r="G1118" s="70"/>
    </row>
    <row r="1119" spans="3:7" s="46" customFormat="1" ht="15">
      <c r="C1119" s="70"/>
      <c r="D1119" s="70"/>
      <c r="E1119" s="70"/>
      <c r="F1119" s="70"/>
      <c r="G1119" s="70"/>
    </row>
    <row r="1120" spans="3:7" s="46" customFormat="1" ht="15">
      <c r="C1120" s="70"/>
      <c r="D1120" s="70"/>
      <c r="E1120" s="70"/>
      <c r="F1120" s="70"/>
      <c r="G1120" s="70"/>
    </row>
    <row r="1121" spans="3:7" s="46" customFormat="1" ht="15">
      <c r="C1121" s="70"/>
      <c r="D1121" s="70"/>
      <c r="E1121" s="70"/>
      <c r="F1121" s="70"/>
      <c r="G1121" s="70"/>
    </row>
    <row r="1122" spans="3:7" s="46" customFormat="1" ht="15">
      <c r="C1122" s="70"/>
      <c r="D1122" s="70"/>
      <c r="E1122" s="70"/>
      <c r="F1122" s="70"/>
      <c r="G1122" s="70"/>
    </row>
    <row r="1123" spans="3:7" s="46" customFormat="1" ht="15">
      <c r="C1123" s="70"/>
      <c r="D1123" s="70"/>
      <c r="E1123" s="70"/>
      <c r="F1123" s="70"/>
      <c r="G1123" s="70"/>
    </row>
    <row r="1124" spans="3:7" s="46" customFormat="1" ht="15">
      <c r="C1124" s="70"/>
      <c r="D1124" s="70"/>
      <c r="E1124" s="70"/>
      <c r="F1124" s="70"/>
      <c r="G1124" s="70"/>
    </row>
    <row r="1125" spans="3:7" s="46" customFormat="1" ht="15">
      <c r="C1125" s="70"/>
      <c r="D1125" s="70"/>
      <c r="E1125" s="70"/>
      <c r="F1125" s="70"/>
      <c r="G1125" s="70"/>
    </row>
    <row r="1126" spans="3:7" s="46" customFormat="1" ht="15">
      <c r="C1126" s="70"/>
      <c r="D1126" s="70"/>
      <c r="E1126" s="70"/>
      <c r="F1126" s="70"/>
      <c r="G1126" s="70"/>
    </row>
    <row r="1127" spans="3:7" s="46" customFormat="1" ht="15">
      <c r="C1127" s="70"/>
      <c r="D1127" s="70"/>
      <c r="E1127" s="70"/>
      <c r="F1127" s="70"/>
      <c r="G1127" s="70"/>
    </row>
    <row r="1128" spans="3:7" s="46" customFormat="1" ht="15">
      <c r="C1128" s="70"/>
      <c r="D1128" s="70"/>
      <c r="E1128" s="70"/>
      <c r="F1128" s="70"/>
      <c r="G1128" s="70"/>
    </row>
    <row r="1129" spans="3:7" s="46" customFormat="1" ht="15">
      <c r="C1129" s="70"/>
      <c r="D1129" s="70"/>
      <c r="E1129" s="70"/>
      <c r="F1129" s="70"/>
      <c r="G1129" s="70"/>
    </row>
    <row r="1130" spans="3:7" s="46" customFormat="1" ht="15">
      <c r="C1130" s="70"/>
      <c r="D1130" s="70"/>
      <c r="E1130" s="70"/>
      <c r="F1130" s="70"/>
      <c r="G1130" s="70"/>
    </row>
    <row r="1131" spans="3:7" s="46" customFormat="1" ht="15">
      <c r="C1131" s="70"/>
      <c r="D1131" s="70"/>
      <c r="E1131" s="70"/>
      <c r="F1131" s="70"/>
      <c r="G1131" s="70"/>
    </row>
    <row r="1132" spans="3:7" s="46" customFormat="1" ht="15">
      <c r="C1132" s="70"/>
      <c r="D1132" s="70"/>
      <c r="E1132" s="70"/>
      <c r="F1132" s="70"/>
      <c r="G1132" s="70"/>
    </row>
    <row r="1133" spans="3:7" s="46" customFormat="1" ht="15">
      <c r="C1133" s="70"/>
      <c r="D1133" s="70"/>
      <c r="E1133" s="70"/>
      <c r="F1133" s="70"/>
      <c r="G1133" s="70"/>
    </row>
    <row r="1134" spans="3:7" s="46" customFormat="1" ht="15">
      <c r="C1134" s="70"/>
      <c r="D1134" s="70"/>
      <c r="E1134" s="70"/>
      <c r="F1134" s="70"/>
      <c r="G1134" s="70"/>
    </row>
    <row r="1135" spans="3:7" s="46" customFormat="1" ht="15">
      <c r="C1135" s="70"/>
      <c r="D1135" s="70"/>
      <c r="E1135" s="70"/>
      <c r="F1135" s="70"/>
      <c r="G1135" s="70"/>
    </row>
    <row r="1136" spans="3:7" s="46" customFormat="1" ht="15">
      <c r="C1136" s="70"/>
      <c r="D1136" s="70"/>
      <c r="E1136" s="70"/>
      <c r="F1136" s="70"/>
      <c r="G1136" s="70"/>
    </row>
    <row r="1137" spans="3:7" s="46" customFormat="1" ht="15">
      <c r="C1137" s="70"/>
      <c r="D1137" s="70"/>
      <c r="E1137" s="70"/>
      <c r="F1137" s="70"/>
      <c r="G1137" s="70"/>
    </row>
    <row r="1138" spans="3:7" s="46" customFormat="1" ht="15">
      <c r="C1138" s="70"/>
      <c r="D1138" s="70"/>
      <c r="E1138" s="70"/>
      <c r="F1138" s="70"/>
      <c r="G1138" s="70"/>
    </row>
    <row r="1139" spans="3:7" s="46" customFormat="1" ht="15">
      <c r="C1139" s="70"/>
      <c r="D1139" s="70"/>
      <c r="E1139" s="70"/>
      <c r="F1139" s="70"/>
      <c r="G1139" s="70"/>
    </row>
    <row r="1140" spans="3:7" s="46" customFormat="1" ht="15">
      <c r="C1140" s="70"/>
      <c r="D1140" s="70"/>
      <c r="E1140" s="70"/>
      <c r="F1140" s="70"/>
      <c r="G1140" s="70"/>
    </row>
    <row r="1141" spans="3:7" s="46" customFormat="1" ht="15">
      <c r="C1141" s="70"/>
      <c r="D1141" s="70"/>
      <c r="E1141" s="70"/>
      <c r="F1141" s="70"/>
      <c r="G1141" s="70"/>
    </row>
    <row r="1142" spans="3:7" s="46" customFormat="1" ht="15">
      <c r="C1142" s="70"/>
      <c r="D1142" s="70"/>
      <c r="E1142" s="70"/>
      <c r="F1142" s="70"/>
      <c r="G1142" s="70"/>
    </row>
    <row r="1143" spans="3:7" s="46" customFormat="1" ht="15">
      <c r="C1143" s="70"/>
      <c r="D1143" s="70"/>
      <c r="E1143" s="70"/>
      <c r="F1143" s="70"/>
      <c r="G1143" s="70"/>
    </row>
    <row r="1144" spans="3:7" s="46" customFormat="1" ht="15">
      <c r="C1144" s="70"/>
      <c r="D1144" s="70"/>
      <c r="E1144" s="70"/>
      <c r="F1144" s="70"/>
      <c r="G1144" s="70"/>
    </row>
    <row r="1145" spans="3:7" s="46" customFormat="1" ht="15">
      <c r="C1145" s="70"/>
      <c r="D1145" s="70"/>
      <c r="E1145" s="70"/>
      <c r="F1145" s="70"/>
      <c r="G1145" s="70"/>
    </row>
    <row r="1146" spans="3:7" s="46" customFormat="1" ht="15">
      <c r="C1146" s="70"/>
      <c r="D1146" s="70"/>
      <c r="E1146" s="70"/>
      <c r="F1146" s="70"/>
      <c r="G1146" s="70"/>
    </row>
    <row r="1147" spans="3:7" s="46" customFormat="1" ht="15">
      <c r="C1147" s="70"/>
      <c r="D1147" s="70"/>
      <c r="E1147" s="70"/>
      <c r="F1147" s="70"/>
      <c r="G1147" s="70"/>
    </row>
    <row r="1148" spans="3:7" s="46" customFormat="1" ht="15">
      <c r="C1148" s="70"/>
      <c r="D1148" s="70"/>
      <c r="E1148" s="70"/>
      <c r="F1148" s="70"/>
      <c r="G1148" s="70"/>
    </row>
    <row r="1149" spans="3:7" s="46" customFormat="1" ht="15">
      <c r="C1149" s="70"/>
      <c r="D1149" s="70"/>
      <c r="E1149" s="70"/>
      <c r="F1149" s="70"/>
      <c r="G1149" s="70"/>
    </row>
    <row r="1150" spans="3:7" s="46" customFormat="1" ht="15">
      <c r="C1150" s="70"/>
      <c r="D1150" s="70"/>
      <c r="E1150" s="70"/>
      <c r="F1150" s="70"/>
      <c r="G1150" s="70"/>
    </row>
    <row r="1151" spans="3:7" s="46" customFormat="1" ht="15">
      <c r="C1151" s="70"/>
      <c r="D1151" s="70"/>
      <c r="E1151" s="70"/>
      <c r="F1151" s="70"/>
      <c r="G1151" s="70"/>
    </row>
    <row r="1152" spans="3:7" s="46" customFormat="1" ht="15">
      <c r="C1152" s="70"/>
      <c r="D1152" s="70"/>
      <c r="E1152" s="70"/>
      <c r="F1152" s="70"/>
      <c r="G1152" s="70"/>
    </row>
    <row r="1153" spans="3:7" s="46" customFormat="1" ht="15">
      <c r="C1153" s="70"/>
      <c r="D1153" s="70"/>
      <c r="E1153" s="70"/>
      <c r="F1153" s="70"/>
      <c r="G1153" s="70"/>
    </row>
    <row r="1154" spans="3:7" s="46" customFormat="1" ht="15">
      <c r="C1154" s="70"/>
      <c r="D1154" s="70"/>
      <c r="E1154" s="70"/>
      <c r="F1154" s="70"/>
      <c r="G1154" s="70"/>
    </row>
    <row r="1155" spans="3:7" s="46" customFormat="1" ht="15">
      <c r="C1155" s="70"/>
      <c r="D1155" s="70"/>
      <c r="E1155" s="70"/>
      <c r="F1155" s="70"/>
      <c r="G1155" s="70"/>
    </row>
    <row r="1156" spans="3:7" s="46" customFormat="1" ht="15">
      <c r="C1156" s="70"/>
      <c r="D1156" s="70"/>
      <c r="E1156" s="70"/>
      <c r="F1156" s="70"/>
      <c r="G1156" s="70"/>
    </row>
    <row r="1157" spans="3:7" s="46" customFormat="1" ht="15">
      <c r="C1157" s="70"/>
      <c r="D1157" s="70"/>
      <c r="E1157" s="70"/>
      <c r="F1157" s="70"/>
      <c r="G1157" s="70"/>
    </row>
    <row r="1158" spans="3:7" s="46" customFormat="1" ht="15">
      <c r="C1158" s="70"/>
      <c r="D1158" s="70"/>
      <c r="E1158" s="70"/>
      <c r="F1158" s="70"/>
      <c r="G1158" s="70"/>
    </row>
    <row r="1159" spans="3:7" s="46" customFormat="1" ht="15">
      <c r="C1159" s="70"/>
      <c r="D1159" s="70"/>
      <c r="E1159" s="70"/>
      <c r="F1159" s="70"/>
      <c r="G1159" s="70"/>
    </row>
    <row r="1160" spans="3:7" s="46" customFormat="1" ht="15">
      <c r="C1160" s="70"/>
      <c r="D1160" s="70"/>
      <c r="E1160" s="70"/>
      <c r="F1160" s="70"/>
      <c r="G1160" s="70"/>
    </row>
    <row r="1161" spans="3:7" s="46" customFormat="1" ht="15">
      <c r="C1161" s="70"/>
      <c r="D1161" s="70"/>
      <c r="E1161" s="70"/>
      <c r="F1161" s="70"/>
      <c r="G1161" s="70"/>
    </row>
    <row r="1162" spans="3:7" s="46" customFormat="1" ht="15">
      <c r="C1162" s="70"/>
      <c r="D1162" s="70"/>
      <c r="E1162" s="70"/>
      <c r="F1162" s="70"/>
      <c r="G1162" s="70"/>
    </row>
    <row r="1163" spans="3:7" s="46" customFormat="1" ht="15">
      <c r="C1163" s="70"/>
      <c r="D1163" s="70"/>
      <c r="E1163" s="70"/>
      <c r="F1163" s="70"/>
      <c r="G1163" s="70"/>
    </row>
    <row r="1164" spans="3:7" s="46" customFormat="1" ht="15">
      <c r="C1164" s="70"/>
      <c r="D1164" s="70"/>
      <c r="E1164" s="70"/>
      <c r="F1164" s="70"/>
      <c r="G1164" s="70"/>
    </row>
    <row r="1165" spans="3:7" s="46" customFormat="1" ht="15">
      <c r="C1165" s="70"/>
      <c r="D1165" s="70"/>
      <c r="E1165" s="70"/>
      <c r="F1165" s="70"/>
      <c r="G1165" s="70"/>
    </row>
    <row r="1166" spans="3:7" s="46" customFormat="1" ht="15">
      <c r="C1166" s="70"/>
      <c r="D1166" s="70"/>
      <c r="E1166" s="70"/>
      <c r="F1166" s="70"/>
      <c r="G1166" s="70"/>
    </row>
    <row r="1167" spans="3:7" s="46" customFormat="1" ht="15">
      <c r="C1167" s="70"/>
      <c r="D1167" s="70"/>
      <c r="E1167" s="70"/>
      <c r="F1167" s="70"/>
      <c r="G1167" s="70"/>
    </row>
    <row r="1168" spans="3:7" s="46" customFormat="1" ht="15">
      <c r="C1168" s="70"/>
      <c r="D1168" s="70"/>
      <c r="E1168" s="70"/>
      <c r="F1168" s="70"/>
      <c r="G1168" s="70"/>
    </row>
    <row r="1169" spans="3:7" s="46" customFormat="1" ht="15">
      <c r="C1169" s="70"/>
      <c r="D1169" s="70"/>
      <c r="E1169" s="70"/>
      <c r="F1169" s="70"/>
      <c r="G1169" s="70"/>
    </row>
    <row r="1170" spans="3:7" s="46" customFormat="1" ht="15">
      <c r="C1170" s="70"/>
      <c r="D1170" s="70"/>
      <c r="E1170" s="70"/>
      <c r="F1170" s="70"/>
      <c r="G1170" s="70"/>
    </row>
    <row r="1171" spans="3:7" s="46" customFormat="1" ht="15">
      <c r="C1171" s="70"/>
      <c r="D1171" s="70"/>
      <c r="E1171" s="70"/>
      <c r="F1171" s="70"/>
      <c r="G1171" s="70"/>
    </row>
    <row r="1172" spans="3:7" s="46" customFormat="1" ht="15">
      <c r="C1172" s="70"/>
      <c r="D1172" s="70"/>
      <c r="E1172" s="70"/>
      <c r="F1172" s="70"/>
      <c r="G1172" s="70"/>
    </row>
    <row r="1173" spans="3:7" s="46" customFormat="1" ht="15">
      <c r="C1173" s="70"/>
      <c r="D1173" s="70"/>
      <c r="E1173" s="70"/>
      <c r="F1173" s="70"/>
      <c r="G1173" s="70"/>
    </row>
    <row r="1174" spans="3:7" s="46" customFormat="1" ht="15">
      <c r="C1174" s="70"/>
      <c r="D1174" s="70"/>
      <c r="E1174" s="70"/>
      <c r="F1174" s="70"/>
      <c r="G1174" s="70"/>
    </row>
    <row r="1175" spans="3:7" s="46" customFormat="1" ht="15">
      <c r="C1175" s="70"/>
      <c r="D1175" s="70"/>
      <c r="E1175" s="70"/>
      <c r="F1175" s="70"/>
      <c r="G1175" s="70"/>
    </row>
    <row r="1176" spans="3:7" s="46" customFormat="1" ht="15">
      <c r="C1176" s="70"/>
      <c r="D1176" s="70"/>
      <c r="E1176" s="70"/>
      <c r="F1176" s="70"/>
      <c r="G1176" s="70"/>
    </row>
    <row r="1177" spans="3:7" s="46" customFormat="1" ht="15">
      <c r="C1177" s="70"/>
      <c r="D1177" s="70"/>
      <c r="E1177" s="70"/>
      <c r="F1177" s="70"/>
      <c r="G1177" s="70"/>
    </row>
    <row r="1178" spans="3:7" s="46" customFormat="1" ht="15">
      <c r="C1178" s="70"/>
      <c r="D1178" s="70"/>
      <c r="E1178" s="70"/>
      <c r="F1178" s="70"/>
      <c r="G1178" s="70"/>
    </row>
    <row r="1179" spans="3:7" s="46" customFormat="1" ht="15">
      <c r="C1179" s="70"/>
      <c r="D1179" s="70"/>
      <c r="E1179" s="70"/>
      <c r="F1179" s="70"/>
      <c r="G1179" s="70"/>
    </row>
    <row r="1180" spans="3:7" s="46" customFormat="1" ht="15">
      <c r="C1180" s="70"/>
      <c r="D1180" s="70"/>
      <c r="E1180" s="70"/>
      <c r="F1180" s="70"/>
      <c r="G1180" s="70"/>
    </row>
    <row r="1181" spans="3:7" s="46" customFormat="1" ht="15">
      <c r="C1181" s="70"/>
      <c r="D1181" s="70"/>
      <c r="E1181" s="70"/>
      <c r="F1181" s="70"/>
      <c r="G1181" s="70"/>
    </row>
    <row r="1182" spans="3:7" s="46" customFormat="1" ht="15">
      <c r="C1182" s="70"/>
      <c r="D1182" s="70"/>
      <c r="E1182" s="70"/>
      <c r="F1182" s="70"/>
      <c r="G1182" s="70"/>
    </row>
  </sheetData>
  <sheetProtection sheet="1"/>
  <mergeCells count="4">
    <mergeCell ref="B2:I2"/>
    <mergeCell ref="A3:I3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5"/>
  <drawing r:id="rId3"/>
  <legacyDrawing r:id="rId2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Z1182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9.57421875" style="40" customWidth="1"/>
    <col min="2" max="2" width="54.57421875" style="40" customWidth="1"/>
    <col min="3" max="4" width="8.8515625" style="39" customWidth="1"/>
    <col min="5" max="5" width="10.421875" style="39" customWidth="1"/>
    <col min="6" max="6" width="10.8515625" style="39" customWidth="1"/>
    <col min="7" max="7" width="8.8515625" style="39" customWidth="1"/>
    <col min="8" max="8" width="9.140625" style="40" customWidth="1"/>
    <col min="9" max="9" width="30.57421875" style="40" customWidth="1"/>
    <col min="10" max="104" width="9.140625" style="46" customWidth="1"/>
    <col min="105" max="16384" width="9.140625" style="40" customWidth="1"/>
  </cols>
  <sheetData>
    <row r="1" spans="1:9" ht="15">
      <c r="A1" s="78" t="s">
        <v>40</v>
      </c>
      <c r="I1" s="47"/>
    </row>
    <row r="2" spans="2:104" s="71" customFormat="1" ht="12.75" customHeight="1">
      <c r="B2" s="95"/>
      <c r="C2" s="96"/>
      <c r="D2" s="96"/>
      <c r="E2" s="96"/>
      <c r="F2" s="96"/>
      <c r="G2" s="96"/>
      <c r="H2" s="96"/>
      <c r="I2" s="97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</row>
    <row r="3" spans="1:104" s="86" customFormat="1" ht="15" customHeight="1">
      <c r="A3" s="107" t="s">
        <v>42</v>
      </c>
      <c r="B3" s="108"/>
      <c r="C3" s="108"/>
      <c r="D3" s="108"/>
      <c r="E3" s="108"/>
      <c r="F3" s="108"/>
      <c r="G3" s="108"/>
      <c r="H3" s="108"/>
      <c r="I3" s="109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</row>
    <row r="4" spans="2:104" s="71" customFormat="1" ht="15.75">
      <c r="B4" s="76"/>
      <c r="C4" s="72"/>
      <c r="D4" s="72"/>
      <c r="E4" s="72"/>
      <c r="F4" s="72"/>
      <c r="G4" s="72"/>
      <c r="I4" s="77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</row>
    <row r="5" spans="1:104" s="71" customFormat="1" ht="15.75">
      <c r="A5" s="101" t="s">
        <v>39</v>
      </c>
      <c r="B5" s="102"/>
      <c r="C5" s="102"/>
      <c r="D5" s="102"/>
      <c r="E5" s="102"/>
      <c r="F5" s="102"/>
      <c r="G5" s="102"/>
      <c r="H5" s="102"/>
      <c r="I5" s="10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</row>
    <row r="6" spans="1:104" s="71" customFormat="1" ht="15.75">
      <c r="A6" s="104" t="s">
        <v>43</v>
      </c>
      <c r="B6" s="105"/>
      <c r="C6" s="105"/>
      <c r="D6" s="105"/>
      <c r="E6" s="105"/>
      <c r="F6" s="105"/>
      <c r="G6" s="105"/>
      <c r="H6" s="105"/>
      <c r="I6" s="106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</row>
    <row r="7" spans="2:9" ht="15.75">
      <c r="B7" s="1"/>
      <c r="I7" s="48"/>
    </row>
    <row r="8" spans="2:9" ht="15">
      <c r="B8" s="83"/>
      <c r="C8" s="53" t="s">
        <v>24</v>
      </c>
      <c r="D8" s="54" t="s">
        <v>25</v>
      </c>
      <c r="E8" s="54" t="s">
        <v>35</v>
      </c>
      <c r="F8" s="54" t="s">
        <v>27</v>
      </c>
      <c r="G8" s="55" t="s">
        <v>28</v>
      </c>
      <c r="I8" s="48"/>
    </row>
    <row r="9" spans="2:9" ht="15">
      <c r="B9" s="38" t="s">
        <v>0</v>
      </c>
      <c r="C9" s="93">
        <v>3.42</v>
      </c>
      <c r="D9" s="54">
        <v>3.34</v>
      </c>
      <c r="E9" s="54">
        <v>3.54</v>
      </c>
      <c r="F9" s="54">
        <v>3.47</v>
      </c>
      <c r="G9" s="55">
        <v>3.24</v>
      </c>
      <c r="I9" s="48"/>
    </row>
    <row r="10" spans="2:104" s="87" customFormat="1" ht="15">
      <c r="B10" s="88" t="s">
        <v>38</v>
      </c>
      <c r="C10" s="89">
        <v>4</v>
      </c>
      <c r="D10" s="89">
        <v>3</v>
      </c>
      <c r="E10" s="89">
        <v>2</v>
      </c>
      <c r="F10" s="89">
        <v>3</v>
      </c>
      <c r="G10" s="89">
        <v>3</v>
      </c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</row>
    <row r="11" spans="2:9" ht="15">
      <c r="B11" s="36"/>
      <c r="C11" s="41"/>
      <c r="D11" s="41"/>
      <c r="E11" s="41"/>
      <c r="F11" s="41"/>
      <c r="G11" s="41"/>
      <c r="I11" s="48"/>
    </row>
    <row r="12" spans="2:9" ht="15">
      <c r="B12" s="36"/>
      <c r="C12" s="41"/>
      <c r="D12" s="41"/>
      <c r="E12" s="41"/>
      <c r="F12" s="41"/>
      <c r="G12" s="41"/>
      <c r="I12" s="48"/>
    </row>
    <row r="13" spans="2:9" ht="15">
      <c r="B13" s="36"/>
      <c r="C13" s="41"/>
      <c r="D13" s="41"/>
      <c r="E13" s="41"/>
      <c r="F13" s="41"/>
      <c r="G13" s="41"/>
      <c r="I13" s="48"/>
    </row>
    <row r="14" spans="2:9" ht="15">
      <c r="B14" s="36"/>
      <c r="C14" s="41"/>
      <c r="D14" s="41"/>
      <c r="E14" s="41"/>
      <c r="F14" s="41"/>
      <c r="G14" s="41"/>
      <c r="I14" s="80"/>
    </row>
    <row r="15" spans="2:9" ht="15">
      <c r="B15" s="36"/>
      <c r="C15" s="41"/>
      <c r="D15" s="41"/>
      <c r="E15" s="41"/>
      <c r="F15" s="41"/>
      <c r="G15" s="41"/>
      <c r="I15" s="80"/>
    </row>
    <row r="16" spans="2:9" ht="15">
      <c r="B16" s="36"/>
      <c r="C16" s="41"/>
      <c r="D16" s="41"/>
      <c r="E16" s="41"/>
      <c r="F16" s="41"/>
      <c r="G16" s="41"/>
      <c r="I16" s="81"/>
    </row>
    <row r="17" spans="2:9" ht="15">
      <c r="B17" s="36"/>
      <c r="C17" s="41"/>
      <c r="D17" s="41"/>
      <c r="E17" s="41"/>
      <c r="F17" s="41"/>
      <c r="G17" s="41"/>
      <c r="I17" s="79"/>
    </row>
    <row r="18" spans="2:9" ht="15">
      <c r="B18" s="36"/>
      <c r="C18" s="41"/>
      <c r="D18" s="41"/>
      <c r="E18" s="41"/>
      <c r="F18" s="41"/>
      <c r="G18" s="41"/>
      <c r="I18" s="79"/>
    </row>
    <row r="19" spans="2:9" ht="15">
      <c r="B19" s="36"/>
      <c r="C19" s="41"/>
      <c r="D19" s="41"/>
      <c r="E19" s="41"/>
      <c r="F19" s="41"/>
      <c r="G19" s="41"/>
      <c r="I19" s="79"/>
    </row>
    <row r="20" spans="2:9" ht="15">
      <c r="B20" s="36"/>
      <c r="C20" s="41"/>
      <c r="D20" s="41"/>
      <c r="E20" s="41"/>
      <c r="F20" s="41"/>
      <c r="G20" s="41"/>
      <c r="I20" s="79"/>
    </row>
    <row r="21" spans="2:9" ht="15">
      <c r="B21" s="36"/>
      <c r="C21" s="41"/>
      <c r="D21" s="41"/>
      <c r="E21" s="41"/>
      <c r="F21" s="41"/>
      <c r="G21" s="41"/>
      <c r="I21" s="79"/>
    </row>
    <row r="22" spans="2:9" ht="15">
      <c r="B22" s="36"/>
      <c r="C22" s="41"/>
      <c r="D22" s="41"/>
      <c r="E22" s="41"/>
      <c r="F22" s="41"/>
      <c r="G22" s="41"/>
      <c r="I22" s="81"/>
    </row>
    <row r="23" spans="2:9" ht="15">
      <c r="B23" s="36"/>
      <c r="C23" s="41"/>
      <c r="D23" s="41"/>
      <c r="E23" s="41"/>
      <c r="F23" s="41"/>
      <c r="G23" s="41"/>
      <c r="I23" s="81"/>
    </row>
    <row r="24" spans="2:9" ht="15">
      <c r="B24" s="36"/>
      <c r="C24" s="41"/>
      <c r="D24" s="41"/>
      <c r="E24" s="41"/>
      <c r="F24" s="41"/>
      <c r="G24" s="41"/>
      <c r="I24" s="48"/>
    </row>
    <row r="25" spans="2:9" ht="15">
      <c r="B25" s="36"/>
      <c r="C25" s="41"/>
      <c r="D25" s="41"/>
      <c r="E25" s="41"/>
      <c r="F25" s="41"/>
      <c r="G25" s="41"/>
      <c r="I25" s="48"/>
    </row>
    <row r="26" spans="2:9" ht="15">
      <c r="B26" s="36"/>
      <c r="C26" s="41"/>
      <c r="D26" s="41"/>
      <c r="E26" s="41"/>
      <c r="F26" s="41"/>
      <c r="G26" s="41"/>
      <c r="I26" s="48"/>
    </row>
    <row r="27" spans="2:9" ht="15">
      <c r="B27" s="36"/>
      <c r="C27" s="41"/>
      <c r="D27" s="41"/>
      <c r="E27" s="41"/>
      <c r="F27" s="41"/>
      <c r="G27" s="41"/>
      <c r="I27" s="48"/>
    </row>
    <row r="28" spans="2:9" ht="15">
      <c r="B28" s="83"/>
      <c r="C28" s="53" t="s">
        <v>24</v>
      </c>
      <c r="D28" s="54" t="s">
        <v>25</v>
      </c>
      <c r="E28" s="54" t="s">
        <v>35</v>
      </c>
      <c r="F28" s="54" t="s">
        <v>27</v>
      </c>
      <c r="G28" s="55" t="s">
        <v>28</v>
      </c>
      <c r="I28" s="48"/>
    </row>
    <row r="29" spans="2:9" ht="15">
      <c r="B29" s="38" t="s">
        <v>1</v>
      </c>
      <c r="C29" s="53">
        <v>3.81</v>
      </c>
      <c r="D29" s="54">
        <v>3.75</v>
      </c>
      <c r="E29" s="54">
        <v>3.86</v>
      </c>
      <c r="F29" s="54">
        <v>3.9</v>
      </c>
      <c r="G29" s="62">
        <v>3.35</v>
      </c>
      <c r="I29" s="48"/>
    </row>
    <row r="30" spans="2:104" s="87" customFormat="1" ht="15">
      <c r="B30" s="88" t="s">
        <v>38</v>
      </c>
      <c r="C30" s="89"/>
      <c r="D30" s="89"/>
      <c r="E30" s="89"/>
      <c r="F30" s="89"/>
      <c r="G30" s="89"/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</row>
    <row r="31" spans="2:9" ht="15">
      <c r="B31" s="84"/>
      <c r="C31" s="42"/>
      <c r="D31" s="42"/>
      <c r="E31" s="42"/>
      <c r="F31" s="42"/>
      <c r="G31" s="43"/>
      <c r="I31" s="48"/>
    </row>
    <row r="32" spans="2:9" ht="15">
      <c r="B32" s="84"/>
      <c r="C32" s="42"/>
      <c r="D32" s="42"/>
      <c r="E32" s="42"/>
      <c r="F32" s="42"/>
      <c r="G32" s="43"/>
      <c r="I32" s="48"/>
    </row>
    <row r="33" spans="2:9" ht="15">
      <c r="B33" s="84"/>
      <c r="C33" s="42"/>
      <c r="D33" s="42"/>
      <c r="E33" s="42"/>
      <c r="F33" s="42"/>
      <c r="G33" s="43"/>
      <c r="I33" s="48"/>
    </row>
    <row r="34" spans="2:9" ht="15">
      <c r="B34" s="84"/>
      <c r="C34" s="42"/>
      <c r="D34" s="42"/>
      <c r="E34" s="42"/>
      <c r="F34" s="42"/>
      <c r="G34" s="43"/>
      <c r="I34" s="48"/>
    </row>
    <row r="35" spans="2:9" ht="15">
      <c r="B35" s="84"/>
      <c r="C35" s="42"/>
      <c r="D35" s="42"/>
      <c r="E35" s="42"/>
      <c r="F35" s="42"/>
      <c r="G35" s="43"/>
      <c r="I35" s="48"/>
    </row>
    <row r="36" spans="2:9" ht="15">
      <c r="B36" s="84"/>
      <c r="C36" s="42"/>
      <c r="D36" s="42"/>
      <c r="E36" s="42"/>
      <c r="F36" s="42"/>
      <c r="G36" s="43"/>
      <c r="I36" s="48"/>
    </row>
    <row r="37" spans="2:9" ht="15">
      <c r="B37" s="84"/>
      <c r="C37" s="42"/>
      <c r="D37" s="42"/>
      <c r="E37" s="42"/>
      <c r="F37" s="42"/>
      <c r="G37" s="43"/>
      <c r="I37" s="48"/>
    </row>
    <row r="38" spans="2:9" ht="15">
      <c r="B38" s="84"/>
      <c r="C38" s="42"/>
      <c r="D38" s="42"/>
      <c r="E38" s="42"/>
      <c r="F38" s="42"/>
      <c r="G38" s="43"/>
      <c r="I38" s="48"/>
    </row>
    <row r="39" spans="2:9" ht="15">
      <c r="B39" s="84"/>
      <c r="C39" s="42"/>
      <c r="D39" s="42"/>
      <c r="E39" s="42"/>
      <c r="F39" s="42"/>
      <c r="G39" s="43"/>
      <c r="I39" s="48"/>
    </row>
    <row r="40" spans="2:9" ht="15">
      <c r="B40" s="84"/>
      <c r="C40" s="42"/>
      <c r="D40" s="42"/>
      <c r="E40" s="42"/>
      <c r="F40" s="42"/>
      <c r="G40" s="43"/>
      <c r="I40" s="48"/>
    </row>
    <row r="41" spans="2:9" ht="15">
      <c r="B41" s="84"/>
      <c r="C41" s="42"/>
      <c r="D41" s="42"/>
      <c r="E41" s="42"/>
      <c r="F41" s="42"/>
      <c r="G41" s="43"/>
      <c r="I41" s="48"/>
    </row>
    <row r="42" spans="2:9" ht="15">
      <c r="B42" s="84"/>
      <c r="C42" s="42"/>
      <c r="D42" s="42"/>
      <c r="E42" s="42"/>
      <c r="F42" s="42"/>
      <c r="G42" s="43"/>
      <c r="I42" s="48"/>
    </row>
    <row r="43" spans="2:9" ht="15">
      <c r="B43" s="84"/>
      <c r="C43" s="42"/>
      <c r="D43" s="42"/>
      <c r="E43" s="42"/>
      <c r="F43" s="42"/>
      <c r="G43" s="43"/>
      <c r="I43" s="48"/>
    </row>
    <row r="44" spans="2:9" ht="15">
      <c r="B44" s="84"/>
      <c r="C44" s="42"/>
      <c r="D44" s="42"/>
      <c r="E44" s="42"/>
      <c r="F44" s="42"/>
      <c r="G44" s="43"/>
      <c r="I44" s="48"/>
    </row>
    <row r="45" spans="2:9" ht="15">
      <c r="B45" s="84"/>
      <c r="C45" s="42"/>
      <c r="D45" s="42"/>
      <c r="E45" s="42"/>
      <c r="F45" s="42"/>
      <c r="G45" s="43"/>
      <c r="I45" s="48"/>
    </row>
    <row r="46" spans="2:9" ht="15">
      <c r="B46" s="84"/>
      <c r="C46" s="42"/>
      <c r="D46" s="42"/>
      <c r="E46" s="42"/>
      <c r="F46" s="42"/>
      <c r="G46" s="43"/>
      <c r="I46" s="48"/>
    </row>
    <row r="47" spans="2:9" ht="15">
      <c r="B47" s="84"/>
      <c r="C47" s="42"/>
      <c r="D47" s="42"/>
      <c r="E47" s="42"/>
      <c r="F47" s="42"/>
      <c r="G47" s="43"/>
      <c r="I47" s="48"/>
    </row>
    <row r="48" spans="2:9" ht="15">
      <c r="B48" s="83"/>
      <c r="C48" s="53" t="s">
        <v>24</v>
      </c>
      <c r="D48" s="54" t="s">
        <v>25</v>
      </c>
      <c r="E48" s="54" t="s">
        <v>35</v>
      </c>
      <c r="F48" s="54" t="s">
        <v>27</v>
      </c>
      <c r="G48" s="55" t="s">
        <v>28</v>
      </c>
      <c r="I48" s="48"/>
    </row>
    <row r="49" spans="2:9" ht="15">
      <c r="B49" s="38" t="s">
        <v>2</v>
      </c>
      <c r="C49" s="53">
        <v>3.64</v>
      </c>
      <c r="D49" s="54">
        <v>3.39</v>
      </c>
      <c r="E49" s="54">
        <v>3.58</v>
      </c>
      <c r="F49" s="54">
        <v>3.67</v>
      </c>
      <c r="G49" s="62">
        <v>3.32</v>
      </c>
      <c r="I49" s="48"/>
    </row>
    <row r="50" spans="2:104" s="87" customFormat="1" ht="15">
      <c r="B50" s="88" t="s">
        <v>38</v>
      </c>
      <c r="C50" s="89"/>
      <c r="D50" s="89"/>
      <c r="E50" s="89"/>
      <c r="F50" s="89"/>
      <c r="G50" s="89"/>
      <c r="I50" s="90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</row>
    <row r="51" spans="2:9" ht="15">
      <c r="B51" s="84"/>
      <c r="C51" s="42"/>
      <c r="D51" s="42"/>
      <c r="E51" s="42"/>
      <c r="F51" s="42"/>
      <c r="G51" s="43"/>
      <c r="I51" s="48"/>
    </row>
    <row r="52" spans="2:9" ht="15">
      <c r="B52" s="84"/>
      <c r="C52" s="42"/>
      <c r="D52" s="42"/>
      <c r="E52" s="42"/>
      <c r="F52" s="42"/>
      <c r="G52" s="43"/>
      <c r="I52" s="48"/>
    </row>
    <row r="53" spans="2:9" ht="15">
      <c r="B53" s="84"/>
      <c r="C53" s="42"/>
      <c r="D53" s="42"/>
      <c r="E53" s="42"/>
      <c r="F53" s="42"/>
      <c r="G53" s="43"/>
      <c r="I53" s="48"/>
    </row>
    <row r="54" spans="2:9" ht="15">
      <c r="B54" s="84"/>
      <c r="C54" s="42"/>
      <c r="D54" s="42"/>
      <c r="E54" s="42"/>
      <c r="F54" s="42"/>
      <c r="G54" s="43"/>
      <c r="I54" s="48"/>
    </row>
    <row r="55" spans="2:9" ht="15">
      <c r="B55" s="84"/>
      <c r="C55" s="42"/>
      <c r="D55" s="42"/>
      <c r="E55" s="42"/>
      <c r="F55" s="42"/>
      <c r="G55" s="43"/>
      <c r="I55" s="48"/>
    </row>
    <row r="56" spans="2:9" ht="15">
      <c r="B56" s="84"/>
      <c r="C56" s="42"/>
      <c r="D56" s="42"/>
      <c r="E56" s="42"/>
      <c r="F56" s="42"/>
      <c r="G56" s="43"/>
      <c r="I56" s="48"/>
    </row>
    <row r="57" spans="2:9" ht="15">
      <c r="B57" s="84"/>
      <c r="C57" s="42"/>
      <c r="D57" s="42"/>
      <c r="E57" s="42"/>
      <c r="F57" s="42"/>
      <c r="G57" s="43"/>
      <c r="I57" s="48"/>
    </row>
    <row r="58" spans="2:9" ht="15">
      <c r="B58" s="84"/>
      <c r="C58" s="42"/>
      <c r="D58" s="42"/>
      <c r="E58" s="42"/>
      <c r="F58" s="42"/>
      <c r="G58" s="43"/>
      <c r="I58" s="48"/>
    </row>
    <row r="59" spans="2:9" ht="15">
      <c r="B59" s="84"/>
      <c r="C59" s="42"/>
      <c r="D59" s="42"/>
      <c r="E59" s="42"/>
      <c r="F59" s="42"/>
      <c r="G59" s="43"/>
      <c r="I59" s="48"/>
    </row>
    <row r="60" spans="2:9" ht="15">
      <c r="B60" s="84"/>
      <c r="C60" s="42"/>
      <c r="D60" s="42"/>
      <c r="E60" s="42"/>
      <c r="F60" s="42"/>
      <c r="G60" s="43"/>
      <c r="I60" s="48"/>
    </row>
    <row r="61" spans="2:9" ht="15">
      <c r="B61" s="84"/>
      <c r="C61" s="42"/>
      <c r="D61" s="42"/>
      <c r="E61" s="42"/>
      <c r="F61" s="42"/>
      <c r="G61" s="43"/>
      <c r="I61" s="48"/>
    </row>
    <row r="62" spans="2:9" ht="15">
      <c r="B62" s="84"/>
      <c r="C62" s="42"/>
      <c r="D62" s="42"/>
      <c r="E62" s="42"/>
      <c r="F62" s="42"/>
      <c r="G62" s="43"/>
      <c r="I62" s="48"/>
    </row>
    <row r="63" spans="2:9" ht="15">
      <c r="B63" s="84"/>
      <c r="C63" s="42"/>
      <c r="D63" s="42"/>
      <c r="E63" s="42"/>
      <c r="F63" s="42"/>
      <c r="G63" s="43"/>
      <c r="I63" s="48"/>
    </row>
    <row r="64" spans="2:9" ht="15">
      <c r="B64" s="84"/>
      <c r="C64" s="42"/>
      <c r="D64" s="42"/>
      <c r="E64" s="42"/>
      <c r="F64" s="42"/>
      <c r="G64" s="43"/>
      <c r="I64" s="48"/>
    </row>
    <row r="65" spans="2:9" ht="15">
      <c r="B65" s="84"/>
      <c r="C65" s="42"/>
      <c r="D65" s="42"/>
      <c r="E65" s="42"/>
      <c r="F65" s="42"/>
      <c r="G65" s="43"/>
      <c r="I65" s="48"/>
    </row>
    <row r="66" spans="2:9" ht="15">
      <c r="B66" s="84"/>
      <c r="C66" s="42"/>
      <c r="D66" s="42"/>
      <c r="E66" s="42"/>
      <c r="F66" s="42"/>
      <c r="G66" s="43"/>
      <c r="I66" s="48"/>
    </row>
    <row r="67" spans="2:9" ht="15">
      <c r="B67" s="84"/>
      <c r="C67" s="42"/>
      <c r="D67" s="42"/>
      <c r="E67" s="42"/>
      <c r="F67" s="42"/>
      <c r="G67" s="43"/>
      <c r="I67" s="48"/>
    </row>
    <row r="68" spans="2:9" ht="15">
      <c r="B68" s="83"/>
      <c r="C68" s="56" t="s">
        <v>24</v>
      </c>
      <c r="D68" s="60" t="s">
        <v>25</v>
      </c>
      <c r="E68" s="60" t="s">
        <v>35</v>
      </c>
      <c r="F68" s="60" t="s">
        <v>27</v>
      </c>
      <c r="G68" s="61" t="s">
        <v>28</v>
      </c>
      <c r="I68" s="48"/>
    </row>
    <row r="69" spans="2:9" ht="15" customHeight="1">
      <c r="B69" s="57" t="s">
        <v>3</v>
      </c>
      <c r="C69" s="53">
        <v>3.9</v>
      </c>
      <c r="D69" s="63">
        <v>3.91</v>
      </c>
      <c r="E69" s="63">
        <v>3.82</v>
      </c>
      <c r="F69" s="63"/>
      <c r="G69" s="62">
        <v>3.66</v>
      </c>
      <c r="I69" s="48"/>
    </row>
    <row r="70" spans="2:104" s="87" customFormat="1" ht="15">
      <c r="B70" s="88" t="s">
        <v>38</v>
      </c>
      <c r="C70" s="89"/>
      <c r="D70" s="89"/>
      <c r="E70" s="89"/>
      <c r="F70" s="89"/>
      <c r="G70" s="89"/>
      <c r="I70" s="90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</row>
    <row r="71" spans="2:9" ht="15" customHeight="1">
      <c r="B71" s="84"/>
      <c r="C71" s="42"/>
      <c r="D71" s="43"/>
      <c r="E71" s="43"/>
      <c r="F71" s="44"/>
      <c r="G71" s="43"/>
      <c r="I71" s="48"/>
    </row>
    <row r="72" spans="2:9" ht="15" customHeight="1">
      <c r="B72" s="84"/>
      <c r="C72" s="42"/>
      <c r="D72" s="43"/>
      <c r="E72" s="43"/>
      <c r="F72" s="44"/>
      <c r="G72" s="43"/>
      <c r="I72" s="48"/>
    </row>
    <row r="73" spans="2:9" ht="15" customHeight="1">
      <c r="B73" s="84"/>
      <c r="C73" s="42"/>
      <c r="D73" s="43"/>
      <c r="E73" s="43"/>
      <c r="F73" s="44"/>
      <c r="G73" s="43"/>
      <c r="I73" s="48"/>
    </row>
    <row r="74" spans="2:9" ht="15" customHeight="1">
      <c r="B74" s="84"/>
      <c r="C74" s="42"/>
      <c r="D74" s="43"/>
      <c r="E74" s="43"/>
      <c r="F74" s="44"/>
      <c r="G74" s="43"/>
      <c r="I74" s="48"/>
    </row>
    <row r="75" spans="2:9" ht="15" customHeight="1">
      <c r="B75" s="84"/>
      <c r="C75" s="42"/>
      <c r="D75" s="43"/>
      <c r="E75" s="43"/>
      <c r="F75" s="44"/>
      <c r="G75" s="43"/>
      <c r="I75" s="48"/>
    </row>
    <row r="76" spans="2:9" ht="15" customHeight="1">
      <c r="B76" s="84"/>
      <c r="C76" s="42"/>
      <c r="D76" s="43"/>
      <c r="E76" s="43"/>
      <c r="F76" s="44"/>
      <c r="G76" s="43"/>
      <c r="I76" s="48"/>
    </row>
    <row r="77" spans="2:9" ht="15" customHeight="1">
      <c r="B77" s="84"/>
      <c r="C77" s="42"/>
      <c r="D77" s="43"/>
      <c r="E77" s="43"/>
      <c r="F77" s="44"/>
      <c r="G77" s="43"/>
      <c r="I77" s="48"/>
    </row>
    <row r="78" spans="2:9" ht="15" customHeight="1">
      <c r="B78" s="84"/>
      <c r="C78" s="42"/>
      <c r="D78" s="43"/>
      <c r="E78" s="43"/>
      <c r="F78" s="44"/>
      <c r="G78" s="43"/>
      <c r="I78" s="48"/>
    </row>
    <row r="79" spans="2:9" ht="15" customHeight="1">
      <c r="B79" s="84"/>
      <c r="C79" s="42"/>
      <c r="D79" s="43"/>
      <c r="E79" s="43"/>
      <c r="F79" s="44"/>
      <c r="G79" s="43"/>
      <c r="I79" s="48"/>
    </row>
    <row r="80" spans="2:9" ht="15" customHeight="1">
      <c r="B80" s="84"/>
      <c r="C80" s="42"/>
      <c r="D80" s="43"/>
      <c r="E80" s="43"/>
      <c r="F80" s="44"/>
      <c r="G80" s="43"/>
      <c r="I80" s="48"/>
    </row>
    <row r="81" spans="2:9" ht="15" customHeight="1">
      <c r="B81" s="84"/>
      <c r="C81" s="42"/>
      <c r="D81" s="43"/>
      <c r="E81" s="43"/>
      <c r="F81" s="44"/>
      <c r="G81" s="43"/>
      <c r="I81" s="48"/>
    </row>
    <row r="82" spans="2:9" ht="15" customHeight="1">
      <c r="B82" s="84"/>
      <c r="C82" s="42"/>
      <c r="D82" s="43"/>
      <c r="E82" s="43"/>
      <c r="F82" s="44"/>
      <c r="G82" s="43"/>
      <c r="I82" s="48"/>
    </row>
    <row r="83" spans="2:9" ht="15" customHeight="1">
      <c r="B83" s="84"/>
      <c r="C83" s="42"/>
      <c r="D83" s="43"/>
      <c r="E83" s="43"/>
      <c r="F83" s="44"/>
      <c r="G83" s="43"/>
      <c r="I83" s="48"/>
    </row>
    <row r="84" spans="2:9" ht="15" customHeight="1">
      <c r="B84" s="84"/>
      <c r="C84" s="42"/>
      <c r="D84" s="43"/>
      <c r="E84" s="43"/>
      <c r="F84" s="44"/>
      <c r="G84" s="43"/>
      <c r="I84" s="48"/>
    </row>
    <row r="85" spans="2:9" ht="15" customHeight="1">
      <c r="B85" s="84"/>
      <c r="C85" s="42"/>
      <c r="D85" s="43"/>
      <c r="E85" s="43"/>
      <c r="F85" s="44"/>
      <c r="G85" s="43"/>
      <c r="I85" s="48"/>
    </row>
    <row r="86" spans="2:9" ht="15" customHeight="1">
      <c r="B86" s="84"/>
      <c r="C86" s="42"/>
      <c r="D86" s="43"/>
      <c r="E86" s="43"/>
      <c r="F86" s="44"/>
      <c r="G86" s="43"/>
      <c r="I86" s="48"/>
    </row>
    <row r="87" spans="2:104" s="45" customFormat="1" ht="15" customHeight="1">
      <c r="B87" s="82"/>
      <c r="C87" s="43"/>
      <c r="D87" s="43"/>
      <c r="E87" s="43"/>
      <c r="F87" s="43"/>
      <c r="G87" s="43"/>
      <c r="I87" s="49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</row>
    <row r="88" spans="2:9" ht="15">
      <c r="B88" s="83"/>
      <c r="C88" s="53" t="s">
        <v>24</v>
      </c>
      <c r="D88" s="54" t="s">
        <v>25</v>
      </c>
      <c r="E88" s="54" t="s">
        <v>35</v>
      </c>
      <c r="F88" s="54" t="s">
        <v>27</v>
      </c>
      <c r="G88" s="55" t="s">
        <v>28</v>
      </c>
      <c r="I88" s="48"/>
    </row>
    <row r="89" spans="2:9" ht="14.25" customHeight="1">
      <c r="B89" s="57" t="s">
        <v>4</v>
      </c>
      <c r="C89" s="53">
        <v>3.54</v>
      </c>
      <c r="D89" s="54">
        <v>3.46</v>
      </c>
      <c r="E89" s="54">
        <v>3.62</v>
      </c>
      <c r="F89" s="54">
        <v>3.48</v>
      </c>
      <c r="G89" s="62">
        <v>3.34</v>
      </c>
      <c r="I89" s="48"/>
    </row>
    <row r="90" spans="2:104" s="87" customFormat="1" ht="15">
      <c r="B90" s="88" t="s">
        <v>38</v>
      </c>
      <c r="C90" s="89"/>
      <c r="D90" s="89"/>
      <c r="E90" s="89"/>
      <c r="F90" s="89"/>
      <c r="G90" s="89"/>
      <c r="I90" s="90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</row>
    <row r="91" spans="2:9" ht="14.25" customHeight="1">
      <c r="B91" s="84"/>
      <c r="C91" s="42"/>
      <c r="D91" s="42"/>
      <c r="E91" s="42"/>
      <c r="F91" s="42"/>
      <c r="G91" s="43"/>
      <c r="I91" s="48"/>
    </row>
    <row r="92" spans="2:9" ht="14.25" customHeight="1">
      <c r="B92" s="84"/>
      <c r="C92" s="42"/>
      <c r="D92" s="42"/>
      <c r="E92" s="42"/>
      <c r="F92" s="42"/>
      <c r="G92" s="43"/>
      <c r="I92" s="48"/>
    </row>
    <row r="93" spans="2:9" ht="14.25" customHeight="1">
      <c r="B93" s="84"/>
      <c r="C93" s="42"/>
      <c r="D93" s="42"/>
      <c r="E93" s="42"/>
      <c r="F93" s="42"/>
      <c r="G93" s="43"/>
      <c r="I93" s="48"/>
    </row>
    <row r="94" spans="2:9" ht="14.25" customHeight="1">
      <c r="B94" s="84"/>
      <c r="C94" s="42"/>
      <c r="D94" s="42"/>
      <c r="E94" s="42"/>
      <c r="F94" s="42"/>
      <c r="G94" s="43"/>
      <c r="I94" s="48"/>
    </row>
    <row r="95" spans="2:9" ht="14.25" customHeight="1">
      <c r="B95" s="84"/>
      <c r="C95" s="42"/>
      <c r="D95" s="42"/>
      <c r="E95" s="42"/>
      <c r="F95" s="42"/>
      <c r="G95" s="43"/>
      <c r="I95" s="48"/>
    </row>
    <row r="96" spans="2:9" ht="14.25" customHeight="1">
      <c r="B96" s="84"/>
      <c r="C96" s="42"/>
      <c r="D96" s="42"/>
      <c r="E96" s="42"/>
      <c r="F96" s="42"/>
      <c r="G96" s="43"/>
      <c r="I96" s="48"/>
    </row>
    <row r="97" spans="2:9" ht="14.25" customHeight="1">
      <c r="B97" s="84"/>
      <c r="C97" s="42"/>
      <c r="D97" s="42"/>
      <c r="E97" s="42"/>
      <c r="F97" s="42"/>
      <c r="G97" s="43"/>
      <c r="I97" s="48"/>
    </row>
    <row r="98" spans="2:9" ht="14.25" customHeight="1">
      <c r="B98" s="84"/>
      <c r="C98" s="42"/>
      <c r="D98" s="42"/>
      <c r="E98" s="42"/>
      <c r="F98" s="42"/>
      <c r="G98" s="43"/>
      <c r="I98" s="48"/>
    </row>
    <row r="99" spans="2:9" ht="14.25" customHeight="1">
      <c r="B99" s="84"/>
      <c r="C99" s="42"/>
      <c r="D99" s="42"/>
      <c r="E99" s="42"/>
      <c r="F99" s="42"/>
      <c r="G99" s="43"/>
      <c r="I99" s="48"/>
    </row>
    <row r="100" spans="2:9" ht="14.25" customHeight="1">
      <c r="B100" s="84"/>
      <c r="C100" s="42"/>
      <c r="D100" s="42"/>
      <c r="E100" s="42"/>
      <c r="F100" s="42"/>
      <c r="G100" s="43"/>
      <c r="I100" s="48"/>
    </row>
    <row r="101" spans="2:9" ht="14.25" customHeight="1">
      <c r="B101" s="84"/>
      <c r="C101" s="42"/>
      <c r="D101" s="42"/>
      <c r="E101" s="42"/>
      <c r="F101" s="42"/>
      <c r="G101" s="43"/>
      <c r="I101" s="48"/>
    </row>
    <row r="102" spans="2:9" ht="14.25" customHeight="1">
      <c r="B102" s="84"/>
      <c r="C102" s="42"/>
      <c r="D102" s="42"/>
      <c r="E102" s="42"/>
      <c r="F102" s="42"/>
      <c r="G102" s="43"/>
      <c r="I102" s="48"/>
    </row>
    <row r="103" spans="2:9" ht="14.25" customHeight="1">
      <c r="B103" s="84"/>
      <c r="C103" s="42"/>
      <c r="D103" s="42"/>
      <c r="E103" s="42"/>
      <c r="F103" s="42"/>
      <c r="G103" s="43"/>
      <c r="I103" s="48"/>
    </row>
    <row r="104" spans="2:9" ht="14.25" customHeight="1">
      <c r="B104" s="84"/>
      <c r="C104" s="42"/>
      <c r="D104" s="42"/>
      <c r="E104" s="42"/>
      <c r="F104" s="42"/>
      <c r="G104" s="43"/>
      <c r="I104" s="48"/>
    </row>
    <row r="105" spans="2:9" ht="14.25" customHeight="1">
      <c r="B105" s="84"/>
      <c r="C105" s="42"/>
      <c r="D105" s="42"/>
      <c r="E105" s="42"/>
      <c r="F105" s="42"/>
      <c r="G105" s="43"/>
      <c r="I105" s="48"/>
    </row>
    <row r="106" spans="2:9" ht="14.25" customHeight="1">
      <c r="B106" s="84"/>
      <c r="C106" s="42"/>
      <c r="D106" s="42"/>
      <c r="E106" s="42"/>
      <c r="F106" s="42"/>
      <c r="G106" s="43"/>
      <c r="I106" s="48"/>
    </row>
    <row r="107" spans="2:9" ht="15">
      <c r="B107" s="83"/>
      <c r="C107" s="53" t="s">
        <v>24</v>
      </c>
      <c r="D107" s="54" t="s">
        <v>25</v>
      </c>
      <c r="E107" s="54" t="s">
        <v>35</v>
      </c>
      <c r="F107" s="54" t="s">
        <v>27</v>
      </c>
      <c r="G107" s="55" t="s">
        <v>28</v>
      </c>
      <c r="I107" s="48"/>
    </row>
    <row r="108" spans="2:9" ht="13.5" customHeight="1">
      <c r="B108" s="38" t="s">
        <v>5</v>
      </c>
      <c r="C108" s="53">
        <v>3.77</v>
      </c>
      <c r="D108" s="54">
        <v>3.74</v>
      </c>
      <c r="E108" s="63"/>
      <c r="F108" s="54">
        <v>3.77</v>
      </c>
      <c r="G108" s="62">
        <v>3.68</v>
      </c>
      <c r="I108" s="48"/>
    </row>
    <row r="109" spans="2:104" s="87" customFormat="1" ht="15">
      <c r="B109" s="88" t="s">
        <v>38</v>
      </c>
      <c r="C109" s="89"/>
      <c r="D109" s="89"/>
      <c r="E109" s="89"/>
      <c r="F109" s="89"/>
      <c r="G109" s="89"/>
      <c r="I109" s="90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</row>
    <row r="110" spans="2:9" ht="15">
      <c r="B110" s="83"/>
      <c r="C110" s="42"/>
      <c r="D110" s="42"/>
      <c r="E110" s="42"/>
      <c r="F110" s="42"/>
      <c r="G110" s="42"/>
      <c r="I110" s="48"/>
    </row>
    <row r="111" spans="2:9" ht="15">
      <c r="B111" s="83"/>
      <c r="C111" s="42"/>
      <c r="D111" s="42"/>
      <c r="E111" s="42"/>
      <c r="F111" s="42"/>
      <c r="G111" s="42"/>
      <c r="I111" s="48"/>
    </row>
    <row r="112" spans="2:9" ht="15">
      <c r="B112" s="83"/>
      <c r="C112" s="42"/>
      <c r="D112" s="42"/>
      <c r="E112" s="42"/>
      <c r="F112" s="42"/>
      <c r="G112" s="42"/>
      <c r="I112" s="48"/>
    </row>
    <row r="113" spans="2:9" ht="15">
      <c r="B113" s="83"/>
      <c r="C113" s="42"/>
      <c r="D113" s="42"/>
      <c r="E113" s="42"/>
      <c r="F113" s="42"/>
      <c r="G113" s="42"/>
      <c r="I113" s="48"/>
    </row>
    <row r="114" spans="2:9" ht="15">
      <c r="B114" s="83"/>
      <c r="C114" s="42"/>
      <c r="D114" s="42"/>
      <c r="E114" s="42"/>
      <c r="F114" s="42"/>
      <c r="G114" s="42"/>
      <c r="I114" s="48"/>
    </row>
    <row r="115" spans="2:9" ht="15">
      <c r="B115" s="83"/>
      <c r="C115" s="42"/>
      <c r="D115" s="42"/>
      <c r="E115" s="42"/>
      <c r="F115" s="42"/>
      <c r="G115" s="42"/>
      <c r="I115" s="48"/>
    </row>
    <row r="116" spans="2:9" ht="15">
      <c r="B116" s="83"/>
      <c r="C116" s="42"/>
      <c r="D116" s="42"/>
      <c r="E116" s="42"/>
      <c r="F116" s="42"/>
      <c r="G116" s="42"/>
      <c r="I116" s="48"/>
    </row>
    <row r="117" spans="2:9" ht="15">
      <c r="B117" s="83"/>
      <c r="C117" s="42"/>
      <c r="D117" s="42"/>
      <c r="E117" s="42"/>
      <c r="F117" s="42"/>
      <c r="G117" s="42"/>
      <c r="I117" s="48"/>
    </row>
    <row r="118" spans="2:9" ht="15">
      <c r="B118" s="83"/>
      <c r="C118" s="42"/>
      <c r="D118" s="42"/>
      <c r="E118" s="42"/>
      <c r="F118" s="42"/>
      <c r="G118" s="42"/>
      <c r="I118" s="48"/>
    </row>
    <row r="119" spans="2:9" ht="15">
      <c r="B119" s="83"/>
      <c r="C119" s="42"/>
      <c r="D119" s="42"/>
      <c r="E119" s="42"/>
      <c r="F119" s="42"/>
      <c r="G119" s="42"/>
      <c r="I119" s="48"/>
    </row>
    <row r="120" spans="2:9" ht="15">
      <c r="B120" s="83"/>
      <c r="C120" s="42"/>
      <c r="D120" s="42"/>
      <c r="E120" s="42"/>
      <c r="F120" s="42"/>
      <c r="G120" s="42"/>
      <c r="I120" s="48"/>
    </row>
    <row r="121" spans="2:9" ht="15">
      <c r="B121" s="83"/>
      <c r="C121" s="42"/>
      <c r="D121" s="42"/>
      <c r="E121" s="42"/>
      <c r="F121" s="42"/>
      <c r="G121" s="42"/>
      <c r="I121" s="48"/>
    </row>
    <row r="122" spans="2:9" ht="15">
      <c r="B122" s="83"/>
      <c r="C122" s="42"/>
      <c r="D122" s="42"/>
      <c r="E122" s="42"/>
      <c r="F122" s="42"/>
      <c r="G122" s="42"/>
      <c r="I122" s="48"/>
    </row>
    <row r="123" spans="2:9" ht="15">
      <c r="B123" s="83"/>
      <c r="C123" s="42"/>
      <c r="D123" s="42"/>
      <c r="E123" s="42"/>
      <c r="F123" s="42"/>
      <c r="G123" s="42"/>
      <c r="I123" s="48"/>
    </row>
    <row r="124" spans="2:9" ht="15">
      <c r="B124" s="83"/>
      <c r="C124" s="42"/>
      <c r="D124" s="42"/>
      <c r="E124" s="42"/>
      <c r="F124" s="42"/>
      <c r="G124" s="42"/>
      <c r="I124" s="48"/>
    </row>
    <row r="125" spans="2:9" ht="15">
      <c r="B125" s="83"/>
      <c r="C125" s="53" t="s">
        <v>24</v>
      </c>
      <c r="D125" s="54" t="s">
        <v>25</v>
      </c>
      <c r="E125" s="54" t="s">
        <v>35</v>
      </c>
      <c r="F125" s="54" t="s">
        <v>27</v>
      </c>
      <c r="G125" s="55" t="s">
        <v>28</v>
      </c>
      <c r="I125" s="48"/>
    </row>
    <row r="126" spans="2:9" ht="15">
      <c r="B126" s="38" t="s">
        <v>6</v>
      </c>
      <c r="C126" s="53">
        <v>3.74</v>
      </c>
      <c r="D126" s="63">
        <v>3.53</v>
      </c>
      <c r="E126" s="63"/>
      <c r="F126" s="63"/>
      <c r="G126" s="62">
        <v>3.31</v>
      </c>
      <c r="I126" s="48"/>
    </row>
    <row r="127" spans="2:104" s="87" customFormat="1" ht="15">
      <c r="B127" s="88" t="s">
        <v>38</v>
      </c>
      <c r="C127" s="89"/>
      <c r="D127" s="89"/>
      <c r="E127" s="89"/>
      <c r="F127" s="89"/>
      <c r="G127" s="89"/>
      <c r="I127" s="90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</row>
    <row r="128" spans="2:9" ht="15">
      <c r="B128" s="84"/>
      <c r="C128" s="42"/>
      <c r="D128" s="43"/>
      <c r="E128" s="44"/>
      <c r="F128" s="44"/>
      <c r="G128" s="43"/>
      <c r="I128" s="48"/>
    </row>
    <row r="129" spans="2:9" ht="15">
      <c r="B129" s="84"/>
      <c r="C129" s="42"/>
      <c r="D129" s="43"/>
      <c r="E129" s="44"/>
      <c r="F129" s="44"/>
      <c r="G129" s="43"/>
      <c r="I129" s="48"/>
    </row>
    <row r="130" spans="2:9" ht="15">
      <c r="B130" s="84"/>
      <c r="C130" s="42"/>
      <c r="D130" s="43"/>
      <c r="E130" s="44"/>
      <c r="F130" s="44"/>
      <c r="G130" s="43"/>
      <c r="I130" s="48"/>
    </row>
    <row r="131" spans="2:9" ht="15">
      <c r="B131" s="84"/>
      <c r="C131" s="42"/>
      <c r="D131" s="43"/>
      <c r="E131" s="44"/>
      <c r="F131" s="44"/>
      <c r="G131" s="43"/>
      <c r="I131" s="48"/>
    </row>
    <row r="132" spans="2:9" ht="15">
      <c r="B132" s="84"/>
      <c r="C132" s="42"/>
      <c r="D132" s="43"/>
      <c r="E132" s="44"/>
      <c r="F132" s="44"/>
      <c r="G132" s="43"/>
      <c r="I132" s="48"/>
    </row>
    <row r="133" spans="2:9" ht="15">
      <c r="B133" s="84"/>
      <c r="C133" s="42"/>
      <c r="D133" s="43"/>
      <c r="E133" s="44"/>
      <c r="F133" s="44"/>
      <c r="G133" s="43"/>
      <c r="I133" s="48"/>
    </row>
    <row r="134" spans="2:9" ht="15">
      <c r="B134" s="84"/>
      <c r="C134" s="42"/>
      <c r="D134" s="43"/>
      <c r="E134" s="44"/>
      <c r="F134" s="44"/>
      <c r="G134" s="43"/>
      <c r="I134" s="48"/>
    </row>
    <row r="135" spans="2:9" ht="15">
      <c r="B135" s="84"/>
      <c r="C135" s="42"/>
      <c r="D135" s="43"/>
      <c r="E135" s="44"/>
      <c r="F135" s="44"/>
      <c r="G135" s="43"/>
      <c r="I135" s="48"/>
    </row>
    <row r="136" spans="2:9" ht="15">
      <c r="B136" s="84"/>
      <c r="C136" s="42"/>
      <c r="D136" s="43"/>
      <c r="E136" s="44"/>
      <c r="F136" s="44"/>
      <c r="G136" s="43"/>
      <c r="I136" s="48"/>
    </row>
    <row r="137" spans="2:9" ht="15">
      <c r="B137" s="84"/>
      <c r="C137" s="42"/>
      <c r="D137" s="43"/>
      <c r="E137" s="44"/>
      <c r="F137" s="44"/>
      <c r="G137" s="43"/>
      <c r="I137" s="48"/>
    </row>
    <row r="138" spans="2:9" ht="15">
      <c r="B138" s="84"/>
      <c r="C138" s="42"/>
      <c r="D138" s="43"/>
      <c r="E138" s="44"/>
      <c r="F138" s="44"/>
      <c r="G138" s="43"/>
      <c r="I138" s="48"/>
    </row>
    <row r="139" spans="2:9" ht="15">
      <c r="B139" s="84"/>
      <c r="C139" s="42"/>
      <c r="D139" s="43"/>
      <c r="E139" s="44"/>
      <c r="F139" s="44"/>
      <c r="G139" s="43"/>
      <c r="I139" s="48"/>
    </row>
    <row r="140" spans="2:9" ht="15">
      <c r="B140" s="84"/>
      <c r="C140" s="42"/>
      <c r="D140" s="43"/>
      <c r="E140" s="44"/>
      <c r="F140" s="44"/>
      <c r="G140" s="43"/>
      <c r="I140" s="48"/>
    </row>
    <row r="141" spans="2:9" ht="15">
      <c r="B141" s="84"/>
      <c r="C141" s="42"/>
      <c r="D141" s="43"/>
      <c r="E141" s="44"/>
      <c r="F141" s="44"/>
      <c r="G141" s="43"/>
      <c r="I141" s="48"/>
    </row>
    <row r="142" spans="2:9" ht="15">
      <c r="B142" s="84"/>
      <c r="C142" s="42"/>
      <c r="D142" s="43"/>
      <c r="E142" s="44"/>
      <c r="F142" s="44"/>
      <c r="G142" s="43"/>
      <c r="I142" s="48"/>
    </row>
    <row r="143" spans="2:9" ht="15">
      <c r="B143" s="83"/>
      <c r="C143" s="53" t="s">
        <v>24</v>
      </c>
      <c r="D143" s="54" t="s">
        <v>25</v>
      </c>
      <c r="E143" s="54" t="s">
        <v>35</v>
      </c>
      <c r="F143" s="54" t="s">
        <v>27</v>
      </c>
      <c r="G143" s="55" t="s">
        <v>28</v>
      </c>
      <c r="I143" s="48"/>
    </row>
    <row r="144" spans="2:9" ht="15">
      <c r="B144" s="38" t="s">
        <v>7</v>
      </c>
      <c r="C144" s="53">
        <v>3.62</v>
      </c>
      <c r="D144" s="63"/>
      <c r="E144" s="63">
        <v>3.69</v>
      </c>
      <c r="F144" s="63"/>
      <c r="G144" s="62">
        <v>3.44</v>
      </c>
      <c r="I144" s="48"/>
    </row>
    <row r="145" spans="2:104" s="87" customFormat="1" ht="15">
      <c r="B145" s="88" t="s">
        <v>38</v>
      </c>
      <c r="C145" s="89"/>
      <c r="D145" s="89"/>
      <c r="E145" s="89"/>
      <c r="F145" s="89"/>
      <c r="G145" s="89"/>
      <c r="I145" s="90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</row>
    <row r="146" spans="2:9" ht="15">
      <c r="B146" s="84"/>
      <c r="C146" s="42"/>
      <c r="D146" s="44"/>
      <c r="E146" s="43"/>
      <c r="F146" s="44"/>
      <c r="G146" s="43"/>
      <c r="I146" s="48"/>
    </row>
    <row r="147" spans="2:9" ht="15">
      <c r="B147" s="84"/>
      <c r="C147" s="42"/>
      <c r="D147" s="44"/>
      <c r="E147" s="43"/>
      <c r="F147" s="44"/>
      <c r="G147" s="43"/>
      <c r="I147" s="48"/>
    </row>
    <row r="148" spans="2:9" ht="15">
      <c r="B148" s="84"/>
      <c r="C148" s="42"/>
      <c r="D148" s="44"/>
      <c r="E148" s="43"/>
      <c r="F148" s="44"/>
      <c r="G148" s="43"/>
      <c r="I148" s="48"/>
    </row>
    <row r="149" spans="2:9" ht="15">
      <c r="B149" s="84"/>
      <c r="C149" s="42"/>
      <c r="D149" s="44"/>
      <c r="E149" s="43"/>
      <c r="F149" s="44"/>
      <c r="G149" s="43"/>
      <c r="I149" s="48"/>
    </row>
    <row r="150" spans="2:9" ht="15">
      <c r="B150" s="84"/>
      <c r="C150" s="42"/>
      <c r="D150" s="44"/>
      <c r="E150" s="43"/>
      <c r="F150" s="44"/>
      <c r="G150" s="43"/>
      <c r="I150" s="48"/>
    </row>
    <row r="151" spans="2:9" ht="15">
      <c r="B151" s="84"/>
      <c r="C151" s="42"/>
      <c r="D151" s="44"/>
      <c r="E151" s="43"/>
      <c r="F151" s="44"/>
      <c r="G151" s="43"/>
      <c r="I151" s="48"/>
    </row>
    <row r="152" spans="2:9" ht="15">
      <c r="B152" s="84"/>
      <c r="C152" s="42"/>
      <c r="D152" s="44"/>
      <c r="E152" s="43"/>
      <c r="F152" s="44"/>
      <c r="G152" s="43"/>
      <c r="I152" s="48"/>
    </row>
    <row r="153" spans="2:9" ht="15">
      <c r="B153" s="84"/>
      <c r="C153" s="42"/>
      <c r="D153" s="44"/>
      <c r="E153" s="43"/>
      <c r="F153" s="44"/>
      <c r="G153" s="43"/>
      <c r="I153" s="48"/>
    </row>
    <row r="154" spans="2:9" ht="15">
      <c r="B154" s="84"/>
      <c r="C154" s="42"/>
      <c r="D154" s="44"/>
      <c r="E154" s="43"/>
      <c r="F154" s="44"/>
      <c r="G154" s="43"/>
      <c r="I154" s="48"/>
    </row>
    <row r="155" spans="2:9" ht="15">
      <c r="B155" s="84"/>
      <c r="C155" s="42"/>
      <c r="D155" s="44"/>
      <c r="E155" s="43"/>
      <c r="F155" s="44"/>
      <c r="G155" s="43"/>
      <c r="I155" s="48"/>
    </row>
    <row r="156" spans="2:9" ht="15">
      <c r="B156" s="84"/>
      <c r="C156" s="42"/>
      <c r="D156" s="44"/>
      <c r="E156" s="43"/>
      <c r="F156" s="44"/>
      <c r="G156" s="43"/>
      <c r="I156" s="48"/>
    </row>
    <row r="157" spans="2:9" ht="15">
      <c r="B157" s="84"/>
      <c r="C157" s="42"/>
      <c r="D157" s="44"/>
      <c r="E157" s="43"/>
      <c r="F157" s="44"/>
      <c r="G157" s="43"/>
      <c r="I157" s="48"/>
    </row>
    <row r="158" spans="2:9" ht="15">
      <c r="B158" s="84"/>
      <c r="C158" s="42"/>
      <c r="D158" s="44"/>
      <c r="E158" s="43"/>
      <c r="F158" s="44"/>
      <c r="G158" s="43"/>
      <c r="I158" s="48"/>
    </row>
    <row r="159" spans="2:9" ht="15">
      <c r="B159" s="84"/>
      <c r="C159" s="42"/>
      <c r="D159" s="44"/>
      <c r="E159" s="43"/>
      <c r="F159" s="44"/>
      <c r="G159" s="43"/>
      <c r="I159" s="48"/>
    </row>
    <row r="160" spans="2:9" ht="15">
      <c r="B160" s="84"/>
      <c r="C160" s="42"/>
      <c r="D160" s="44"/>
      <c r="E160" s="43"/>
      <c r="F160" s="44"/>
      <c r="G160" s="43"/>
      <c r="I160" s="48"/>
    </row>
    <row r="161" spans="2:9" ht="15">
      <c r="B161" s="83"/>
      <c r="C161" s="53" t="s">
        <v>24</v>
      </c>
      <c r="D161" s="54" t="s">
        <v>25</v>
      </c>
      <c r="E161" s="54" t="s">
        <v>35</v>
      </c>
      <c r="F161" s="54" t="s">
        <v>27</v>
      </c>
      <c r="G161" s="55" t="s">
        <v>28</v>
      </c>
      <c r="I161" s="48"/>
    </row>
    <row r="162" spans="2:9" ht="15">
      <c r="B162" s="38" t="s">
        <v>8</v>
      </c>
      <c r="C162" s="53">
        <v>3.86</v>
      </c>
      <c r="D162" s="54">
        <v>3.71</v>
      </c>
      <c r="E162" s="63"/>
      <c r="F162" s="63"/>
      <c r="G162" s="62">
        <v>3.46</v>
      </c>
      <c r="I162" s="48"/>
    </row>
    <row r="163" spans="2:104" s="87" customFormat="1" ht="15">
      <c r="B163" s="88" t="s">
        <v>38</v>
      </c>
      <c r="C163" s="89"/>
      <c r="D163" s="89"/>
      <c r="E163" s="89"/>
      <c r="F163" s="89"/>
      <c r="G163" s="89"/>
      <c r="I163" s="90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</row>
    <row r="164" spans="2:9" ht="15">
      <c r="B164" s="84"/>
      <c r="C164" s="42"/>
      <c r="D164" s="42"/>
      <c r="E164" s="44"/>
      <c r="F164" s="44"/>
      <c r="G164" s="43"/>
      <c r="I164" s="48"/>
    </row>
    <row r="165" spans="2:9" ht="15">
      <c r="B165" s="84"/>
      <c r="C165" s="42"/>
      <c r="D165" s="42"/>
      <c r="E165" s="44"/>
      <c r="F165" s="44"/>
      <c r="G165" s="43"/>
      <c r="I165" s="48"/>
    </row>
    <row r="166" spans="2:9" ht="15">
      <c r="B166" s="84"/>
      <c r="C166" s="42"/>
      <c r="D166" s="42"/>
      <c r="E166" s="44"/>
      <c r="F166" s="44"/>
      <c r="G166" s="43"/>
      <c r="I166" s="48"/>
    </row>
    <row r="167" spans="2:9" ht="15">
      <c r="B167" s="84"/>
      <c r="C167" s="42"/>
      <c r="D167" s="42"/>
      <c r="E167" s="44"/>
      <c r="F167" s="44"/>
      <c r="G167" s="43"/>
      <c r="I167" s="48"/>
    </row>
    <row r="168" spans="2:9" ht="15">
      <c r="B168" s="84"/>
      <c r="C168" s="42"/>
      <c r="D168" s="42"/>
      <c r="E168" s="44"/>
      <c r="F168" s="44"/>
      <c r="G168" s="43"/>
      <c r="I168" s="48"/>
    </row>
    <row r="169" spans="2:9" ht="15">
      <c r="B169" s="84"/>
      <c r="C169" s="42"/>
      <c r="D169" s="42"/>
      <c r="E169" s="44"/>
      <c r="F169" s="44"/>
      <c r="G169" s="43"/>
      <c r="I169" s="48"/>
    </row>
    <row r="170" spans="2:9" ht="15">
      <c r="B170" s="84"/>
      <c r="C170" s="42"/>
      <c r="D170" s="42"/>
      <c r="E170" s="44"/>
      <c r="F170" s="44"/>
      <c r="G170" s="43"/>
      <c r="I170" s="48"/>
    </row>
    <row r="171" spans="2:9" ht="15">
      <c r="B171" s="84"/>
      <c r="C171" s="42"/>
      <c r="D171" s="42"/>
      <c r="E171" s="44"/>
      <c r="F171" s="44"/>
      <c r="G171" s="43"/>
      <c r="I171" s="48"/>
    </row>
    <row r="172" spans="2:9" ht="15">
      <c r="B172" s="84"/>
      <c r="C172" s="42"/>
      <c r="D172" s="42"/>
      <c r="E172" s="44"/>
      <c r="F172" s="44"/>
      <c r="G172" s="43"/>
      <c r="I172" s="48"/>
    </row>
    <row r="173" spans="2:9" ht="15">
      <c r="B173" s="84"/>
      <c r="C173" s="42"/>
      <c r="D173" s="42"/>
      <c r="E173" s="44"/>
      <c r="F173" s="44"/>
      <c r="G173" s="43"/>
      <c r="I173" s="48"/>
    </row>
    <row r="174" spans="2:9" ht="15">
      <c r="B174" s="84"/>
      <c r="C174" s="42"/>
      <c r="D174" s="42"/>
      <c r="E174" s="44"/>
      <c r="F174" s="44"/>
      <c r="G174" s="43"/>
      <c r="I174" s="48"/>
    </row>
    <row r="175" spans="2:9" ht="15">
      <c r="B175" s="84"/>
      <c r="C175" s="42"/>
      <c r="D175" s="42"/>
      <c r="E175" s="44"/>
      <c r="F175" s="44"/>
      <c r="G175" s="43"/>
      <c r="I175" s="48"/>
    </row>
    <row r="176" spans="2:9" ht="15">
      <c r="B176" s="84"/>
      <c r="C176" s="42"/>
      <c r="D176" s="42"/>
      <c r="E176" s="44"/>
      <c r="F176" s="44"/>
      <c r="G176" s="43"/>
      <c r="I176" s="48"/>
    </row>
    <row r="177" spans="2:9" ht="15">
      <c r="B177" s="84"/>
      <c r="C177" s="42"/>
      <c r="D177" s="42"/>
      <c r="E177" s="44"/>
      <c r="F177" s="44"/>
      <c r="G177" s="43"/>
      <c r="I177" s="48"/>
    </row>
    <row r="178" spans="2:9" ht="15">
      <c r="B178" s="84"/>
      <c r="C178" s="42"/>
      <c r="D178" s="42"/>
      <c r="E178" s="44"/>
      <c r="F178" s="44"/>
      <c r="G178" s="43"/>
      <c r="I178" s="48"/>
    </row>
    <row r="179" spans="2:9" ht="15">
      <c r="B179" s="83"/>
      <c r="C179" s="53" t="s">
        <v>24</v>
      </c>
      <c r="D179" s="54" t="s">
        <v>25</v>
      </c>
      <c r="E179" s="54" t="s">
        <v>35</v>
      </c>
      <c r="F179" s="54" t="s">
        <v>27</v>
      </c>
      <c r="G179" s="55" t="s">
        <v>28</v>
      </c>
      <c r="I179" s="48"/>
    </row>
    <row r="180" spans="2:9" ht="14.25" customHeight="1">
      <c r="B180" s="57" t="s">
        <v>9</v>
      </c>
      <c r="C180" s="53">
        <v>3.71</v>
      </c>
      <c r="D180" s="54">
        <v>3.69</v>
      </c>
      <c r="E180" s="54">
        <v>3.73</v>
      </c>
      <c r="F180" s="63"/>
      <c r="G180" s="62">
        <v>3.44</v>
      </c>
      <c r="I180" s="48"/>
    </row>
    <row r="181" spans="2:104" s="87" customFormat="1" ht="15">
      <c r="B181" s="88" t="s">
        <v>38</v>
      </c>
      <c r="C181" s="89"/>
      <c r="D181" s="89"/>
      <c r="E181" s="89"/>
      <c r="F181" s="89"/>
      <c r="G181" s="89"/>
      <c r="I181" s="90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</row>
    <row r="182" spans="2:9" ht="14.25" customHeight="1">
      <c r="B182" s="84"/>
      <c r="C182" s="42"/>
      <c r="D182" s="42"/>
      <c r="E182" s="42"/>
      <c r="F182" s="44"/>
      <c r="G182" s="43"/>
      <c r="I182" s="48"/>
    </row>
    <row r="183" spans="2:9" ht="14.25" customHeight="1">
      <c r="B183" s="84"/>
      <c r="C183" s="42"/>
      <c r="D183" s="42"/>
      <c r="E183" s="42"/>
      <c r="F183" s="44"/>
      <c r="G183" s="43"/>
      <c r="I183" s="48"/>
    </row>
    <row r="184" spans="2:9" ht="14.25" customHeight="1">
      <c r="B184" s="84"/>
      <c r="C184" s="42"/>
      <c r="D184" s="42"/>
      <c r="E184" s="42"/>
      <c r="F184" s="44"/>
      <c r="G184" s="43"/>
      <c r="I184" s="48"/>
    </row>
    <row r="185" spans="2:9" ht="14.25" customHeight="1">
      <c r="B185" s="84"/>
      <c r="C185" s="42"/>
      <c r="D185" s="42"/>
      <c r="E185" s="42"/>
      <c r="F185" s="44"/>
      <c r="G185" s="43"/>
      <c r="I185" s="48"/>
    </row>
    <row r="186" spans="2:9" ht="14.25" customHeight="1">
      <c r="B186" s="84"/>
      <c r="C186" s="42"/>
      <c r="D186" s="42"/>
      <c r="E186" s="42"/>
      <c r="F186" s="44"/>
      <c r="G186" s="43"/>
      <c r="I186" s="48"/>
    </row>
    <row r="187" spans="2:9" ht="14.25" customHeight="1">
      <c r="B187" s="84"/>
      <c r="C187" s="42"/>
      <c r="D187" s="42"/>
      <c r="E187" s="42"/>
      <c r="F187" s="44"/>
      <c r="G187" s="43"/>
      <c r="I187" s="48"/>
    </row>
    <row r="188" spans="2:9" ht="14.25" customHeight="1">
      <c r="B188" s="84"/>
      <c r="C188" s="42"/>
      <c r="D188" s="42"/>
      <c r="E188" s="42"/>
      <c r="F188" s="44"/>
      <c r="G188" s="43"/>
      <c r="I188" s="48"/>
    </row>
    <row r="189" spans="2:9" ht="14.25" customHeight="1">
      <c r="B189" s="84"/>
      <c r="C189" s="42"/>
      <c r="D189" s="42"/>
      <c r="E189" s="42"/>
      <c r="F189" s="44"/>
      <c r="G189" s="43"/>
      <c r="I189" s="48"/>
    </row>
    <row r="190" spans="2:9" ht="14.25" customHeight="1">
      <c r="B190" s="84"/>
      <c r="C190" s="42"/>
      <c r="D190" s="42"/>
      <c r="E190" s="42"/>
      <c r="F190" s="44"/>
      <c r="G190" s="43"/>
      <c r="I190" s="48"/>
    </row>
    <row r="191" spans="2:9" ht="14.25" customHeight="1">
      <c r="B191" s="84"/>
      <c r="C191" s="42"/>
      <c r="D191" s="42"/>
      <c r="E191" s="42"/>
      <c r="F191" s="44"/>
      <c r="G191" s="43"/>
      <c r="I191" s="48"/>
    </row>
    <row r="192" spans="2:9" ht="14.25" customHeight="1">
      <c r="B192" s="84"/>
      <c r="C192" s="42"/>
      <c r="D192" s="42"/>
      <c r="E192" s="42"/>
      <c r="F192" s="44"/>
      <c r="G192" s="43"/>
      <c r="I192" s="48"/>
    </row>
    <row r="193" spans="2:9" ht="14.25" customHeight="1">
      <c r="B193" s="84"/>
      <c r="C193" s="42"/>
      <c r="D193" s="42"/>
      <c r="E193" s="42"/>
      <c r="F193" s="44"/>
      <c r="G193" s="43"/>
      <c r="I193" s="48"/>
    </row>
    <row r="194" spans="2:9" ht="14.25" customHeight="1">
      <c r="B194" s="84"/>
      <c r="C194" s="42"/>
      <c r="D194" s="42"/>
      <c r="E194" s="42"/>
      <c r="F194" s="44"/>
      <c r="G194" s="43"/>
      <c r="I194" s="48"/>
    </row>
    <row r="195" spans="2:9" ht="14.25" customHeight="1">
      <c r="B195" s="84"/>
      <c r="C195" s="42"/>
      <c r="D195" s="42"/>
      <c r="E195" s="42"/>
      <c r="F195" s="44"/>
      <c r="G195" s="43"/>
      <c r="I195" s="48"/>
    </row>
    <row r="196" spans="2:9" ht="14.25" customHeight="1">
      <c r="B196" s="84"/>
      <c r="C196" s="42"/>
      <c r="D196" s="42"/>
      <c r="E196" s="42"/>
      <c r="F196" s="44"/>
      <c r="G196" s="43"/>
      <c r="I196" s="48"/>
    </row>
    <row r="197" spans="2:9" ht="14.25" customHeight="1">
      <c r="B197" s="84"/>
      <c r="C197" s="42"/>
      <c r="D197" s="42"/>
      <c r="E197" s="42"/>
      <c r="F197" s="44"/>
      <c r="G197" s="43"/>
      <c r="I197" s="48"/>
    </row>
    <row r="198" spans="2:9" ht="15">
      <c r="B198" s="83"/>
      <c r="C198" s="53" t="s">
        <v>24</v>
      </c>
      <c r="D198" s="54" t="s">
        <v>25</v>
      </c>
      <c r="E198" s="54" t="s">
        <v>35</v>
      </c>
      <c r="F198" s="54" t="s">
        <v>27</v>
      </c>
      <c r="G198" s="55" t="s">
        <v>28</v>
      </c>
      <c r="I198" s="48"/>
    </row>
    <row r="199" spans="2:9" ht="15">
      <c r="B199" s="38" t="s">
        <v>10</v>
      </c>
      <c r="C199" s="56">
        <v>3.53</v>
      </c>
      <c r="D199" s="58"/>
      <c r="E199" s="60">
        <v>3.61</v>
      </c>
      <c r="F199" s="58"/>
      <c r="G199" s="59"/>
      <c r="I199" s="48"/>
    </row>
    <row r="200" spans="2:104" s="87" customFormat="1" ht="15">
      <c r="B200" s="88" t="s">
        <v>38</v>
      </c>
      <c r="C200" s="89"/>
      <c r="D200" s="89"/>
      <c r="E200" s="89"/>
      <c r="F200" s="89"/>
      <c r="G200" s="89"/>
      <c r="I200" s="90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</row>
    <row r="201" spans="2:9" ht="15">
      <c r="B201" s="84"/>
      <c r="C201" s="42"/>
      <c r="D201" s="44"/>
      <c r="E201" s="42"/>
      <c r="F201" s="44"/>
      <c r="G201" s="44"/>
      <c r="I201" s="48"/>
    </row>
    <row r="202" spans="2:9" ht="15">
      <c r="B202" s="84"/>
      <c r="C202" s="42"/>
      <c r="D202" s="44"/>
      <c r="E202" s="42"/>
      <c r="F202" s="44"/>
      <c r="G202" s="44"/>
      <c r="I202" s="48"/>
    </row>
    <row r="203" spans="2:9" ht="15">
      <c r="B203" s="84"/>
      <c r="C203" s="42"/>
      <c r="D203" s="44"/>
      <c r="E203" s="42"/>
      <c r="F203" s="44"/>
      <c r="G203" s="44"/>
      <c r="I203" s="48"/>
    </row>
    <row r="204" spans="2:9" ht="15">
      <c r="B204" s="84"/>
      <c r="C204" s="42"/>
      <c r="D204" s="44"/>
      <c r="E204" s="42"/>
      <c r="F204" s="44"/>
      <c r="G204" s="44"/>
      <c r="I204" s="48"/>
    </row>
    <row r="205" spans="2:9" ht="15">
      <c r="B205" s="84"/>
      <c r="C205" s="42"/>
      <c r="D205" s="44"/>
      <c r="E205" s="42"/>
      <c r="F205" s="44"/>
      <c r="G205" s="44"/>
      <c r="I205" s="48"/>
    </row>
    <row r="206" spans="2:9" ht="15">
      <c r="B206" s="84"/>
      <c r="C206" s="42"/>
      <c r="D206" s="44"/>
      <c r="E206" s="42"/>
      <c r="F206" s="44"/>
      <c r="G206" s="44"/>
      <c r="I206" s="48"/>
    </row>
    <row r="207" spans="2:9" ht="15">
      <c r="B207" s="84"/>
      <c r="C207" s="42"/>
      <c r="D207" s="44"/>
      <c r="E207" s="42"/>
      <c r="F207" s="44"/>
      <c r="G207" s="44"/>
      <c r="I207" s="48"/>
    </row>
    <row r="208" spans="2:9" ht="15">
      <c r="B208" s="84"/>
      <c r="C208" s="42"/>
      <c r="D208" s="44"/>
      <c r="E208" s="42"/>
      <c r="F208" s="44"/>
      <c r="G208" s="44"/>
      <c r="I208" s="48"/>
    </row>
    <row r="209" spans="2:9" ht="15">
      <c r="B209" s="84"/>
      <c r="C209" s="42"/>
      <c r="D209" s="44"/>
      <c r="E209" s="42"/>
      <c r="F209" s="44"/>
      <c r="G209" s="44"/>
      <c r="I209" s="48"/>
    </row>
    <row r="210" spans="2:9" ht="15">
      <c r="B210" s="84"/>
      <c r="C210" s="42"/>
      <c r="D210" s="44"/>
      <c r="E210" s="42"/>
      <c r="F210" s="44"/>
      <c r="G210" s="44"/>
      <c r="I210" s="48"/>
    </row>
    <row r="211" spans="2:9" ht="15">
      <c r="B211" s="84"/>
      <c r="C211" s="42"/>
      <c r="D211" s="44"/>
      <c r="E211" s="42"/>
      <c r="F211" s="44"/>
      <c r="G211" s="44"/>
      <c r="I211" s="48"/>
    </row>
    <row r="212" spans="2:9" ht="15">
      <c r="B212" s="84"/>
      <c r="C212" s="42"/>
      <c r="D212" s="44"/>
      <c r="E212" s="42"/>
      <c r="F212" s="44"/>
      <c r="G212" s="44"/>
      <c r="I212" s="48"/>
    </row>
    <row r="213" spans="2:9" ht="15">
      <c r="B213" s="84"/>
      <c r="C213" s="42"/>
      <c r="D213" s="44"/>
      <c r="E213" s="42"/>
      <c r="F213" s="44"/>
      <c r="G213" s="44"/>
      <c r="I213" s="48"/>
    </row>
    <row r="214" spans="2:9" ht="15">
      <c r="B214" s="84"/>
      <c r="C214" s="42"/>
      <c r="D214" s="44"/>
      <c r="E214" s="42"/>
      <c r="F214" s="44"/>
      <c r="G214" s="44"/>
      <c r="I214" s="48"/>
    </row>
    <row r="215" spans="2:9" ht="15">
      <c r="B215" s="84"/>
      <c r="C215" s="42"/>
      <c r="D215" s="44"/>
      <c r="E215" s="42"/>
      <c r="F215" s="44"/>
      <c r="G215" s="44"/>
      <c r="I215" s="48"/>
    </row>
    <row r="216" spans="2:9" ht="15">
      <c r="B216" s="83"/>
      <c r="C216" s="53" t="s">
        <v>24</v>
      </c>
      <c r="D216" s="54" t="s">
        <v>25</v>
      </c>
      <c r="E216" s="54" t="s">
        <v>35</v>
      </c>
      <c r="F216" s="54" t="s">
        <v>27</v>
      </c>
      <c r="G216" s="55" t="s">
        <v>28</v>
      </c>
      <c r="I216" s="48"/>
    </row>
    <row r="217" spans="2:9" ht="25.5">
      <c r="B217" s="38" t="s">
        <v>11</v>
      </c>
      <c r="C217" s="53">
        <v>3.79</v>
      </c>
      <c r="D217" s="54">
        <v>3.8</v>
      </c>
      <c r="E217" s="54">
        <v>3.84</v>
      </c>
      <c r="F217" s="54">
        <v>3.82</v>
      </c>
      <c r="G217" s="62">
        <v>3.5</v>
      </c>
      <c r="I217" s="48"/>
    </row>
    <row r="218" spans="2:104" s="87" customFormat="1" ht="15">
      <c r="B218" s="88" t="s">
        <v>38</v>
      </c>
      <c r="C218" s="89"/>
      <c r="D218" s="89"/>
      <c r="E218" s="89"/>
      <c r="F218" s="89"/>
      <c r="G218" s="89"/>
      <c r="I218" s="90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</row>
    <row r="219" spans="2:9" ht="15">
      <c r="B219" s="84"/>
      <c r="C219" s="42"/>
      <c r="D219" s="42"/>
      <c r="E219" s="42"/>
      <c r="F219" s="42"/>
      <c r="G219" s="43"/>
      <c r="I219" s="48"/>
    </row>
    <row r="220" spans="2:9" ht="15">
      <c r="B220" s="84"/>
      <c r="C220" s="42"/>
      <c r="D220" s="42"/>
      <c r="E220" s="42"/>
      <c r="F220" s="42"/>
      <c r="G220" s="43"/>
      <c r="I220" s="48"/>
    </row>
    <row r="221" spans="2:9" ht="15">
      <c r="B221" s="84"/>
      <c r="C221" s="42"/>
      <c r="D221" s="42"/>
      <c r="E221" s="42"/>
      <c r="F221" s="42"/>
      <c r="G221" s="43"/>
      <c r="I221" s="48"/>
    </row>
    <row r="222" spans="2:9" ht="15">
      <c r="B222" s="84"/>
      <c r="C222" s="42"/>
      <c r="D222" s="42"/>
      <c r="E222" s="42"/>
      <c r="F222" s="42"/>
      <c r="G222" s="43"/>
      <c r="I222" s="48"/>
    </row>
    <row r="223" spans="2:9" ht="15">
      <c r="B223" s="84"/>
      <c r="C223" s="42"/>
      <c r="D223" s="42"/>
      <c r="E223" s="42"/>
      <c r="F223" s="42"/>
      <c r="G223" s="43"/>
      <c r="I223" s="48"/>
    </row>
    <row r="224" spans="2:9" ht="15">
      <c r="B224" s="84"/>
      <c r="C224" s="42"/>
      <c r="D224" s="42"/>
      <c r="E224" s="42"/>
      <c r="F224" s="42"/>
      <c r="G224" s="43"/>
      <c r="I224" s="48"/>
    </row>
    <row r="225" spans="2:9" ht="15">
      <c r="B225" s="84"/>
      <c r="C225" s="42"/>
      <c r="D225" s="42"/>
      <c r="E225" s="42"/>
      <c r="F225" s="42"/>
      <c r="G225" s="43"/>
      <c r="I225" s="48"/>
    </row>
    <row r="226" spans="2:9" ht="15">
      <c r="B226" s="84"/>
      <c r="C226" s="42"/>
      <c r="D226" s="42"/>
      <c r="E226" s="42"/>
      <c r="F226" s="42"/>
      <c r="G226" s="43"/>
      <c r="I226" s="48"/>
    </row>
    <row r="227" spans="2:9" ht="15">
      <c r="B227" s="84"/>
      <c r="C227" s="42"/>
      <c r="D227" s="42"/>
      <c r="E227" s="42"/>
      <c r="F227" s="42"/>
      <c r="G227" s="43"/>
      <c r="I227" s="48"/>
    </row>
    <row r="228" spans="2:9" ht="15">
      <c r="B228" s="84"/>
      <c r="C228" s="42"/>
      <c r="D228" s="42"/>
      <c r="E228" s="42"/>
      <c r="F228" s="42"/>
      <c r="G228" s="43"/>
      <c r="I228" s="48"/>
    </row>
    <row r="229" spans="2:9" ht="15">
      <c r="B229" s="84"/>
      <c r="C229" s="42"/>
      <c r="D229" s="42"/>
      <c r="E229" s="42"/>
      <c r="F229" s="42"/>
      <c r="G229" s="43"/>
      <c r="I229" s="48"/>
    </row>
    <row r="230" spans="2:9" ht="15">
      <c r="B230" s="84"/>
      <c r="C230" s="42"/>
      <c r="D230" s="42"/>
      <c r="E230" s="42"/>
      <c r="F230" s="42"/>
      <c r="G230" s="43"/>
      <c r="I230" s="48"/>
    </row>
    <row r="231" spans="2:9" ht="15">
      <c r="B231" s="84"/>
      <c r="C231" s="42"/>
      <c r="D231" s="42"/>
      <c r="E231" s="42"/>
      <c r="F231" s="42"/>
      <c r="G231" s="43"/>
      <c r="I231" s="48"/>
    </row>
    <row r="232" spans="2:9" ht="15">
      <c r="B232" s="84"/>
      <c r="C232" s="42"/>
      <c r="D232" s="42"/>
      <c r="E232" s="42"/>
      <c r="F232" s="42"/>
      <c r="G232" s="43"/>
      <c r="I232" s="48"/>
    </row>
    <row r="233" spans="2:9" ht="15">
      <c r="B233" s="84"/>
      <c r="C233" s="42"/>
      <c r="D233" s="42"/>
      <c r="E233" s="42"/>
      <c r="F233" s="42"/>
      <c r="G233" s="43"/>
      <c r="I233" s="48"/>
    </row>
    <row r="234" spans="2:9" ht="15">
      <c r="B234" s="83"/>
      <c r="C234" s="56" t="s">
        <v>24</v>
      </c>
      <c r="D234" s="60" t="s">
        <v>25</v>
      </c>
      <c r="E234" s="60" t="s">
        <v>35</v>
      </c>
      <c r="F234" s="60" t="s">
        <v>27</v>
      </c>
      <c r="G234" s="61" t="s">
        <v>28</v>
      </c>
      <c r="I234" s="48"/>
    </row>
    <row r="235" spans="2:9" ht="15">
      <c r="B235" s="38" t="s">
        <v>12</v>
      </c>
      <c r="C235" s="53">
        <v>3.92</v>
      </c>
      <c r="D235" s="54">
        <v>3.91</v>
      </c>
      <c r="E235" s="54">
        <v>3.91</v>
      </c>
      <c r="F235" s="54">
        <v>3.9</v>
      </c>
      <c r="G235" s="62">
        <v>3.78</v>
      </c>
      <c r="I235" s="48"/>
    </row>
    <row r="236" spans="2:104" s="87" customFormat="1" ht="15">
      <c r="B236" s="88" t="s">
        <v>38</v>
      </c>
      <c r="C236" s="89"/>
      <c r="D236" s="89"/>
      <c r="E236" s="89"/>
      <c r="F236" s="89"/>
      <c r="G236" s="89"/>
      <c r="I236" s="90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</row>
    <row r="237" spans="2:9" ht="15">
      <c r="B237" s="84"/>
      <c r="C237" s="42"/>
      <c r="D237" s="42"/>
      <c r="E237" s="42"/>
      <c r="F237" s="42"/>
      <c r="G237" s="43"/>
      <c r="I237" s="48"/>
    </row>
    <row r="238" spans="2:9" ht="15">
      <c r="B238" s="84"/>
      <c r="C238" s="42"/>
      <c r="D238" s="42"/>
      <c r="E238" s="42"/>
      <c r="F238" s="42"/>
      <c r="G238" s="43"/>
      <c r="I238" s="48"/>
    </row>
    <row r="239" spans="2:9" ht="15">
      <c r="B239" s="84"/>
      <c r="C239" s="42"/>
      <c r="D239" s="42"/>
      <c r="E239" s="42"/>
      <c r="F239" s="42"/>
      <c r="G239" s="43"/>
      <c r="I239" s="48"/>
    </row>
    <row r="240" spans="2:9" ht="15">
      <c r="B240" s="84"/>
      <c r="C240" s="42"/>
      <c r="D240" s="42"/>
      <c r="E240" s="42"/>
      <c r="F240" s="42"/>
      <c r="G240" s="43"/>
      <c r="I240" s="48"/>
    </row>
    <row r="241" spans="2:9" ht="15">
      <c r="B241" s="84"/>
      <c r="C241" s="42"/>
      <c r="D241" s="42"/>
      <c r="E241" s="42"/>
      <c r="F241" s="42"/>
      <c r="G241" s="43"/>
      <c r="I241" s="48"/>
    </row>
    <row r="242" spans="2:9" ht="15">
      <c r="B242" s="84"/>
      <c r="C242" s="42"/>
      <c r="D242" s="42"/>
      <c r="E242" s="42"/>
      <c r="F242" s="42"/>
      <c r="G242" s="43"/>
      <c r="I242" s="48"/>
    </row>
    <row r="243" spans="2:9" ht="15">
      <c r="B243" s="84"/>
      <c r="C243" s="42"/>
      <c r="D243" s="42"/>
      <c r="E243" s="42"/>
      <c r="F243" s="42"/>
      <c r="G243" s="43"/>
      <c r="I243" s="48"/>
    </row>
    <row r="244" spans="2:9" ht="15">
      <c r="B244" s="84"/>
      <c r="C244" s="42"/>
      <c r="D244" s="42"/>
      <c r="E244" s="42"/>
      <c r="F244" s="42"/>
      <c r="G244" s="43"/>
      <c r="I244" s="48"/>
    </row>
    <row r="245" spans="2:9" ht="15">
      <c r="B245" s="84"/>
      <c r="C245" s="42"/>
      <c r="D245" s="42"/>
      <c r="E245" s="42"/>
      <c r="F245" s="42"/>
      <c r="G245" s="43"/>
      <c r="I245" s="48"/>
    </row>
    <row r="246" spans="2:9" ht="15">
      <c r="B246" s="84"/>
      <c r="C246" s="42"/>
      <c r="D246" s="42"/>
      <c r="E246" s="42"/>
      <c r="F246" s="42"/>
      <c r="G246" s="43"/>
      <c r="I246" s="48"/>
    </row>
    <row r="247" spans="2:9" ht="15">
      <c r="B247" s="84"/>
      <c r="C247" s="42"/>
      <c r="D247" s="42"/>
      <c r="E247" s="42"/>
      <c r="F247" s="42"/>
      <c r="G247" s="43"/>
      <c r="I247" s="48"/>
    </row>
    <row r="248" spans="2:9" ht="15">
      <c r="B248" s="84"/>
      <c r="C248" s="42"/>
      <c r="D248" s="42"/>
      <c r="E248" s="42"/>
      <c r="F248" s="42"/>
      <c r="G248" s="43"/>
      <c r="I248" s="48"/>
    </row>
    <row r="249" spans="2:9" ht="15">
      <c r="B249" s="84"/>
      <c r="C249" s="42"/>
      <c r="D249" s="42"/>
      <c r="E249" s="42"/>
      <c r="F249" s="42"/>
      <c r="G249" s="43"/>
      <c r="I249" s="48"/>
    </row>
    <row r="250" spans="2:9" ht="15">
      <c r="B250" s="84"/>
      <c r="C250" s="42"/>
      <c r="D250" s="42"/>
      <c r="E250" s="42"/>
      <c r="F250" s="42"/>
      <c r="G250" s="43"/>
      <c r="I250" s="48"/>
    </row>
    <row r="251" spans="2:9" ht="15">
      <c r="B251" s="84"/>
      <c r="C251" s="42"/>
      <c r="D251" s="42"/>
      <c r="E251" s="42"/>
      <c r="F251" s="42"/>
      <c r="G251" s="43"/>
      <c r="I251" s="48"/>
    </row>
    <row r="252" spans="2:9" ht="15">
      <c r="B252" s="83"/>
      <c r="C252" s="53" t="s">
        <v>24</v>
      </c>
      <c r="D252" s="54" t="s">
        <v>25</v>
      </c>
      <c r="E252" s="54" t="s">
        <v>35</v>
      </c>
      <c r="F252" s="54" t="s">
        <v>27</v>
      </c>
      <c r="G252" s="55" t="s">
        <v>28</v>
      </c>
      <c r="I252" s="48"/>
    </row>
    <row r="253" spans="2:9" ht="15">
      <c r="B253" s="38" t="s">
        <v>13</v>
      </c>
      <c r="C253" s="53">
        <v>3.64</v>
      </c>
      <c r="D253" s="63"/>
      <c r="E253" s="54">
        <v>3.69</v>
      </c>
      <c r="F253" s="58"/>
      <c r="G253" s="59"/>
      <c r="I253" s="48"/>
    </row>
    <row r="254" spans="2:104" s="87" customFormat="1" ht="15">
      <c r="B254" s="88" t="s">
        <v>38</v>
      </c>
      <c r="C254" s="89"/>
      <c r="D254" s="89"/>
      <c r="E254" s="89"/>
      <c r="F254" s="89"/>
      <c r="G254" s="89"/>
      <c r="I254" s="90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</row>
    <row r="255" spans="2:9" ht="15">
      <c r="B255" s="84"/>
      <c r="C255" s="42"/>
      <c r="D255" s="44"/>
      <c r="E255" s="42"/>
      <c r="F255" s="44"/>
      <c r="G255" s="44"/>
      <c r="I255" s="48"/>
    </row>
    <row r="256" spans="2:9" ht="15">
      <c r="B256" s="84"/>
      <c r="C256" s="42"/>
      <c r="D256" s="44"/>
      <c r="E256" s="42"/>
      <c r="F256" s="44"/>
      <c r="G256" s="44"/>
      <c r="I256" s="48"/>
    </row>
    <row r="257" spans="2:9" ht="15">
      <c r="B257" s="84"/>
      <c r="C257" s="42"/>
      <c r="D257" s="44"/>
      <c r="E257" s="42"/>
      <c r="F257" s="44"/>
      <c r="G257" s="44"/>
      <c r="I257" s="48"/>
    </row>
    <row r="258" spans="2:9" ht="15">
      <c r="B258" s="84"/>
      <c r="C258" s="42"/>
      <c r="D258" s="44"/>
      <c r="E258" s="42"/>
      <c r="F258" s="44"/>
      <c r="G258" s="44"/>
      <c r="I258" s="48"/>
    </row>
    <row r="259" spans="2:9" ht="15">
      <c r="B259" s="84"/>
      <c r="C259" s="42"/>
      <c r="D259" s="44"/>
      <c r="E259" s="42"/>
      <c r="F259" s="44"/>
      <c r="G259" s="44"/>
      <c r="I259" s="48"/>
    </row>
    <row r="260" spans="2:9" ht="15">
      <c r="B260" s="84"/>
      <c r="C260" s="42"/>
      <c r="D260" s="44"/>
      <c r="E260" s="42"/>
      <c r="F260" s="44"/>
      <c r="G260" s="44"/>
      <c r="I260" s="48"/>
    </row>
    <row r="261" spans="2:9" ht="15">
      <c r="B261" s="84"/>
      <c r="C261" s="42"/>
      <c r="D261" s="44"/>
      <c r="E261" s="42"/>
      <c r="F261" s="44"/>
      <c r="G261" s="44"/>
      <c r="I261" s="48"/>
    </row>
    <row r="262" spans="2:9" ht="15">
      <c r="B262" s="84"/>
      <c r="C262" s="42"/>
      <c r="D262" s="44"/>
      <c r="E262" s="42"/>
      <c r="F262" s="44"/>
      <c r="G262" s="44"/>
      <c r="I262" s="48"/>
    </row>
    <row r="263" spans="2:9" ht="15">
      <c r="B263" s="84"/>
      <c r="C263" s="42"/>
      <c r="D263" s="44"/>
      <c r="E263" s="42"/>
      <c r="F263" s="44"/>
      <c r="G263" s="44"/>
      <c r="I263" s="48"/>
    </row>
    <row r="264" spans="2:9" ht="15">
      <c r="B264" s="84"/>
      <c r="C264" s="42"/>
      <c r="D264" s="44"/>
      <c r="E264" s="42"/>
      <c r="F264" s="44"/>
      <c r="G264" s="44"/>
      <c r="I264" s="48"/>
    </row>
    <row r="265" spans="2:9" ht="15">
      <c r="B265" s="84"/>
      <c r="C265" s="42"/>
      <c r="D265" s="44"/>
      <c r="E265" s="42"/>
      <c r="F265" s="44"/>
      <c r="G265" s="44"/>
      <c r="I265" s="48"/>
    </row>
    <row r="266" spans="2:9" ht="15">
      <c r="B266" s="84"/>
      <c r="C266" s="42"/>
      <c r="D266" s="44"/>
      <c r="E266" s="42"/>
      <c r="F266" s="44"/>
      <c r="G266" s="44"/>
      <c r="I266" s="48"/>
    </row>
    <row r="267" spans="2:9" ht="15">
      <c r="B267" s="84"/>
      <c r="C267" s="42"/>
      <c r="D267" s="44"/>
      <c r="E267" s="42"/>
      <c r="F267" s="44"/>
      <c r="G267" s="44"/>
      <c r="I267" s="48"/>
    </row>
    <row r="268" spans="2:9" ht="15">
      <c r="B268" s="84"/>
      <c r="C268" s="42"/>
      <c r="D268" s="44"/>
      <c r="E268" s="42"/>
      <c r="F268" s="44"/>
      <c r="G268" s="44"/>
      <c r="I268" s="48"/>
    </row>
    <row r="269" spans="2:9" ht="15">
      <c r="B269" s="83"/>
      <c r="C269" s="53" t="s">
        <v>24</v>
      </c>
      <c r="D269" s="54" t="s">
        <v>25</v>
      </c>
      <c r="E269" s="54" t="s">
        <v>35</v>
      </c>
      <c r="F269" s="54" t="s">
        <v>27</v>
      </c>
      <c r="G269" s="55" t="s">
        <v>28</v>
      </c>
      <c r="I269" s="48"/>
    </row>
    <row r="270" spans="2:9" ht="15">
      <c r="B270" s="38" t="s">
        <v>14</v>
      </c>
      <c r="C270" s="53">
        <v>3.85</v>
      </c>
      <c r="D270" s="54">
        <v>3.72</v>
      </c>
      <c r="E270" s="54">
        <v>3.83</v>
      </c>
      <c r="F270" s="63"/>
      <c r="G270" s="62">
        <v>3.58</v>
      </c>
      <c r="I270" s="48"/>
    </row>
    <row r="271" spans="2:104" s="87" customFormat="1" ht="15">
      <c r="B271" s="88" t="s">
        <v>38</v>
      </c>
      <c r="C271" s="89"/>
      <c r="D271" s="89"/>
      <c r="E271" s="89"/>
      <c r="F271" s="89"/>
      <c r="G271" s="89"/>
      <c r="I271" s="90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</row>
    <row r="272" spans="2:9" ht="15">
      <c r="B272" s="84"/>
      <c r="C272" s="42"/>
      <c r="D272" s="42"/>
      <c r="E272" s="42"/>
      <c r="F272" s="44"/>
      <c r="G272" s="43"/>
      <c r="I272" s="48"/>
    </row>
    <row r="273" spans="2:9" ht="15">
      <c r="B273" s="84"/>
      <c r="C273" s="42"/>
      <c r="D273" s="42"/>
      <c r="E273" s="42"/>
      <c r="F273" s="44"/>
      <c r="G273" s="43"/>
      <c r="I273" s="48"/>
    </row>
    <row r="274" spans="2:9" ht="15">
      <c r="B274" s="84"/>
      <c r="C274" s="42"/>
      <c r="D274" s="42"/>
      <c r="E274" s="42"/>
      <c r="F274" s="44"/>
      <c r="G274" s="43"/>
      <c r="I274" s="48"/>
    </row>
    <row r="275" spans="2:9" ht="15">
      <c r="B275" s="84"/>
      <c r="C275" s="42"/>
      <c r="D275" s="42"/>
      <c r="E275" s="42"/>
      <c r="F275" s="44"/>
      <c r="G275" s="43"/>
      <c r="I275" s="48"/>
    </row>
    <row r="276" spans="2:9" ht="15">
      <c r="B276" s="84"/>
      <c r="C276" s="42"/>
      <c r="D276" s="42"/>
      <c r="E276" s="42"/>
      <c r="F276" s="44"/>
      <c r="G276" s="43"/>
      <c r="I276" s="48"/>
    </row>
    <row r="277" spans="2:9" ht="15">
      <c r="B277" s="84"/>
      <c r="C277" s="42"/>
      <c r="D277" s="42"/>
      <c r="E277" s="42"/>
      <c r="F277" s="44"/>
      <c r="G277" s="43"/>
      <c r="I277" s="48"/>
    </row>
    <row r="278" spans="2:9" ht="15">
      <c r="B278" s="84"/>
      <c r="C278" s="42"/>
      <c r="D278" s="42"/>
      <c r="E278" s="42"/>
      <c r="F278" s="44"/>
      <c r="G278" s="43"/>
      <c r="I278" s="48"/>
    </row>
    <row r="279" spans="2:9" ht="15">
      <c r="B279" s="84"/>
      <c r="C279" s="42"/>
      <c r="D279" s="42"/>
      <c r="E279" s="42"/>
      <c r="F279" s="44"/>
      <c r="G279" s="43"/>
      <c r="I279" s="48"/>
    </row>
    <row r="280" spans="2:9" ht="15">
      <c r="B280" s="84"/>
      <c r="C280" s="42"/>
      <c r="D280" s="42"/>
      <c r="E280" s="42"/>
      <c r="F280" s="44"/>
      <c r="G280" s="43"/>
      <c r="I280" s="48"/>
    </row>
    <row r="281" spans="2:9" ht="15">
      <c r="B281" s="84"/>
      <c r="C281" s="42"/>
      <c r="D281" s="42"/>
      <c r="E281" s="42"/>
      <c r="F281" s="44"/>
      <c r="G281" s="43"/>
      <c r="I281" s="48"/>
    </row>
    <row r="282" spans="2:9" ht="15">
      <c r="B282" s="84"/>
      <c r="C282" s="42"/>
      <c r="D282" s="42"/>
      <c r="E282" s="42"/>
      <c r="F282" s="44"/>
      <c r="G282" s="43"/>
      <c r="I282" s="48"/>
    </row>
    <row r="283" spans="2:9" ht="15">
      <c r="B283" s="84"/>
      <c r="C283" s="42"/>
      <c r="D283" s="42"/>
      <c r="E283" s="42"/>
      <c r="F283" s="44"/>
      <c r="G283" s="43"/>
      <c r="I283" s="48"/>
    </row>
    <row r="284" spans="2:9" ht="15">
      <c r="B284" s="84"/>
      <c r="C284" s="42"/>
      <c r="D284" s="42"/>
      <c r="E284" s="42"/>
      <c r="F284" s="44"/>
      <c r="G284" s="43"/>
      <c r="I284" s="48"/>
    </row>
    <row r="285" spans="2:9" ht="15">
      <c r="B285" s="84"/>
      <c r="C285" s="42"/>
      <c r="D285" s="42"/>
      <c r="E285" s="42"/>
      <c r="F285" s="44"/>
      <c r="G285" s="43"/>
      <c r="I285" s="48"/>
    </row>
    <row r="286" spans="2:9" ht="15">
      <c r="B286" s="83"/>
      <c r="C286" s="53" t="s">
        <v>24</v>
      </c>
      <c r="D286" s="54" t="s">
        <v>25</v>
      </c>
      <c r="E286" s="54" t="s">
        <v>35</v>
      </c>
      <c r="F286" s="54" t="s">
        <v>27</v>
      </c>
      <c r="G286" s="55" t="s">
        <v>28</v>
      </c>
      <c r="I286" s="48"/>
    </row>
    <row r="287" spans="2:9" ht="15">
      <c r="B287" s="38" t="s">
        <v>15</v>
      </c>
      <c r="C287" s="53">
        <v>3.73</v>
      </c>
      <c r="D287" s="54">
        <v>3.7</v>
      </c>
      <c r="E287" s="54">
        <v>3.73</v>
      </c>
      <c r="F287" s="54">
        <v>3.78</v>
      </c>
      <c r="G287" s="62">
        <v>3.59</v>
      </c>
      <c r="I287" s="48"/>
    </row>
    <row r="288" spans="2:104" s="87" customFormat="1" ht="15">
      <c r="B288" s="88" t="s">
        <v>38</v>
      </c>
      <c r="C288" s="89"/>
      <c r="D288" s="89"/>
      <c r="E288" s="89"/>
      <c r="F288" s="89"/>
      <c r="G288" s="89"/>
      <c r="I288" s="90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</row>
    <row r="289" spans="2:9" ht="15">
      <c r="B289" s="84"/>
      <c r="C289" s="42"/>
      <c r="D289" s="42"/>
      <c r="E289" s="42"/>
      <c r="F289" s="42"/>
      <c r="G289" s="43"/>
      <c r="I289" s="48"/>
    </row>
    <row r="290" spans="2:9" ht="15">
      <c r="B290" s="84"/>
      <c r="C290" s="42"/>
      <c r="D290" s="42"/>
      <c r="E290" s="42"/>
      <c r="F290" s="42"/>
      <c r="G290" s="43"/>
      <c r="I290" s="48"/>
    </row>
    <row r="291" spans="2:9" ht="15">
      <c r="B291" s="84"/>
      <c r="C291" s="42"/>
      <c r="D291" s="42"/>
      <c r="E291" s="42"/>
      <c r="F291" s="42"/>
      <c r="G291" s="43"/>
      <c r="I291" s="48"/>
    </row>
    <row r="292" spans="2:9" ht="15">
      <c r="B292" s="84"/>
      <c r="C292" s="42"/>
      <c r="D292" s="42"/>
      <c r="E292" s="42"/>
      <c r="F292" s="42"/>
      <c r="G292" s="43"/>
      <c r="I292" s="48"/>
    </row>
    <row r="293" spans="2:9" ht="15">
      <c r="B293" s="84"/>
      <c r="C293" s="42"/>
      <c r="D293" s="42"/>
      <c r="E293" s="42"/>
      <c r="F293" s="42"/>
      <c r="G293" s="43"/>
      <c r="I293" s="48"/>
    </row>
    <row r="294" spans="2:9" ht="15">
      <c r="B294" s="84"/>
      <c r="C294" s="42"/>
      <c r="D294" s="42"/>
      <c r="E294" s="42"/>
      <c r="F294" s="42"/>
      <c r="G294" s="43"/>
      <c r="I294" s="48"/>
    </row>
    <row r="295" spans="2:9" ht="15">
      <c r="B295" s="84"/>
      <c r="C295" s="42"/>
      <c r="D295" s="42"/>
      <c r="E295" s="42"/>
      <c r="F295" s="42"/>
      <c r="G295" s="43"/>
      <c r="I295" s="48"/>
    </row>
    <row r="296" spans="2:9" ht="15">
      <c r="B296" s="84"/>
      <c r="C296" s="42"/>
      <c r="D296" s="42"/>
      <c r="E296" s="42"/>
      <c r="F296" s="42"/>
      <c r="G296" s="43"/>
      <c r="I296" s="48"/>
    </row>
    <row r="297" spans="2:9" ht="15">
      <c r="B297" s="84"/>
      <c r="C297" s="42"/>
      <c r="D297" s="42"/>
      <c r="E297" s="42"/>
      <c r="F297" s="42"/>
      <c r="G297" s="43"/>
      <c r="I297" s="48"/>
    </row>
    <row r="298" spans="2:9" ht="15">
      <c r="B298" s="84"/>
      <c r="C298" s="42"/>
      <c r="D298" s="42"/>
      <c r="E298" s="42"/>
      <c r="F298" s="42"/>
      <c r="G298" s="43"/>
      <c r="I298" s="48"/>
    </row>
    <row r="299" spans="2:9" ht="15">
      <c r="B299" s="84"/>
      <c r="C299" s="42"/>
      <c r="D299" s="42"/>
      <c r="E299" s="42"/>
      <c r="F299" s="42"/>
      <c r="G299" s="43"/>
      <c r="I299" s="48"/>
    </row>
    <row r="300" spans="2:9" ht="15">
      <c r="B300" s="84"/>
      <c r="C300" s="42"/>
      <c r="D300" s="42"/>
      <c r="E300" s="42"/>
      <c r="F300" s="42"/>
      <c r="G300" s="43"/>
      <c r="I300" s="48"/>
    </row>
    <row r="301" spans="2:9" ht="15">
      <c r="B301" s="84"/>
      <c r="C301" s="42"/>
      <c r="D301" s="42"/>
      <c r="E301" s="42"/>
      <c r="F301" s="42"/>
      <c r="G301" s="43"/>
      <c r="I301" s="48"/>
    </row>
    <row r="302" spans="2:9" ht="15">
      <c r="B302" s="84"/>
      <c r="C302" s="42"/>
      <c r="D302" s="42"/>
      <c r="E302" s="42"/>
      <c r="F302" s="42"/>
      <c r="G302" s="43"/>
      <c r="I302" s="48"/>
    </row>
    <row r="303" spans="2:9" ht="15">
      <c r="B303" s="83"/>
      <c r="C303" s="22" t="s">
        <v>24</v>
      </c>
      <c r="D303" s="22" t="s">
        <v>25</v>
      </c>
      <c r="E303" s="22" t="s">
        <v>35</v>
      </c>
      <c r="F303" s="22" t="s">
        <v>27</v>
      </c>
      <c r="G303" s="22" t="s">
        <v>28</v>
      </c>
      <c r="I303" s="48"/>
    </row>
    <row r="304" spans="2:9" ht="15">
      <c r="B304" s="38" t="s">
        <v>16</v>
      </c>
      <c r="C304" s="67">
        <v>3.59</v>
      </c>
      <c r="D304" s="67">
        <v>3.59</v>
      </c>
      <c r="E304" s="69"/>
      <c r="F304" s="69"/>
      <c r="G304" s="68">
        <v>3.43</v>
      </c>
      <c r="I304" s="48"/>
    </row>
    <row r="305" spans="2:104" s="87" customFormat="1" ht="15">
      <c r="B305" s="88" t="s">
        <v>38</v>
      </c>
      <c r="C305" s="89"/>
      <c r="D305" s="89"/>
      <c r="E305" s="89"/>
      <c r="F305" s="89"/>
      <c r="G305" s="89"/>
      <c r="I305" s="90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91"/>
      <c r="CK305" s="91"/>
      <c r="CL305" s="91"/>
      <c r="CM305" s="91"/>
      <c r="CN305" s="91"/>
      <c r="CO305" s="91"/>
      <c r="CP305" s="91"/>
      <c r="CQ305" s="91"/>
      <c r="CR305" s="91"/>
      <c r="CS305" s="91"/>
      <c r="CT305" s="91"/>
      <c r="CU305" s="91"/>
      <c r="CV305" s="91"/>
      <c r="CW305" s="91"/>
      <c r="CX305" s="91"/>
      <c r="CY305" s="91"/>
      <c r="CZ305" s="91"/>
    </row>
    <row r="306" spans="2:9" ht="15">
      <c r="B306" s="84"/>
      <c r="C306" s="42"/>
      <c r="D306" s="42"/>
      <c r="E306" s="44"/>
      <c r="F306" s="44"/>
      <c r="G306" s="43"/>
      <c r="I306" s="48"/>
    </row>
    <row r="307" spans="2:9" ht="15">
      <c r="B307" s="84"/>
      <c r="C307" s="42"/>
      <c r="D307" s="42"/>
      <c r="E307" s="44"/>
      <c r="F307" s="44"/>
      <c r="G307" s="43"/>
      <c r="I307" s="48"/>
    </row>
    <row r="308" spans="2:9" ht="15">
      <c r="B308" s="84"/>
      <c r="C308" s="42"/>
      <c r="D308" s="42"/>
      <c r="E308" s="44"/>
      <c r="F308" s="44"/>
      <c r="G308" s="43"/>
      <c r="I308" s="48"/>
    </row>
    <row r="309" spans="2:9" ht="15">
      <c r="B309" s="84"/>
      <c r="C309" s="42"/>
      <c r="D309" s="42"/>
      <c r="E309" s="44"/>
      <c r="F309" s="44"/>
      <c r="G309" s="43"/>
      <c r="I309" s="48"/>
    </row>
    <row r="310" spans="2:9" ht="15">
      <c r="B310" s="84"/>
      <c r="C310" s="42"/>
      <c r="D310" s="42"/>
      <c r="E310" s="44"/>
      <c r="F310" s="44"/>
      <c r="G310" s="43"/>
      <c r="I310" s="48"/>
    </row>
    <row r="311" spans="2:9" ht="15">
      <c r="B311" s="84"/>
      <c r="C311" s="42"/>
      <c r="D311" s="42"/>
      <c r="E311" s="44"/>
      <c r="F311" s="44"/>
      <c r="G311" s="43"/>
      <c r="I311" s="48"/>
    </row>
    <row r="312" spans="2:9" ht="15">
      <c r="B312" s="84"/>
      <c r="C312" s="42"/>
      <c r="D312" s="42"/>
      <c r="E312" s="44"/>
      <c r="F312" s="44"/>
      <c r="G312" s="43"/>
      <c r="I312" s="48"/>
    </row>
    <row r="313" spans="2:9" ht="15">
      <c r="B313" s="84"/>
      <c r="C313" s="42"/>
      <c r="D313" s="42"/>
      <c r="E313" s="44"/>
      <c r="F313" s="44"/>
      <c r="G313" s="43"/>
      <c r="I313" s="48"/>
    </row>
    <row r="314" spans="2:9" ht="15">
      <c r="B314" s="84"/>
      <c r="C314" s="42"/>
      <c r="D314" s="42"/>
      <c r="E314" s="44"/>
      <c r="F314" s="44"/>
      <c r="G314" s="43"/>
      <c r="I314" s="48"/>
    </row>
    <row r="315" spans="2:9" ht="15">
      <c r="B315" s="84"/>
      <c r="C315" s="42"/>
      <c r="D315" s="42"/>
      <c r="E315" s="44"/>
      <c r="F315" s="44"/>
      <c r="G315" s="43"/>
      <c r="I315" s="48"/>
    </row>
    <row r="316" spans="2:9" ht="15">
      <c r="B316" s="84"/>
      <c r="C316" s="42"/>
      <c r="D316" s="42"/>
      <c r="E316" s="44"/>
      <c r="F316" s="44"/>
      <c r="G316" s="43"/>
      <c r="I316" s="48"/>
    </row>
    <row r="317" spans="2:9" ht="15">
      <c r="B317" s="84"/>
      <c r="C317" s="42"/>
      <c r="D317" s="42"/>
      <c r="E317" s="44"/>
      <c r="F317" s="44"/>
      <c r="G317" s="43"/>
      <c r="I317" s="48"/>
    </row>
    <row r="318" spans="2:9" ht="15">
      <c r="B318" s="84"/>
      <c r="C318" s="42"/>
      <c r="D318" s="42"/>
      <c r="E318" s="44"/>
      <c r="F318" s="44"/>
      <c r="G318" s="43"/>
      <c r="I318" s="48"/>
    </row>
    <row r="319" spans="2:9" ht="15">
      <c r="B319" s="84"/>
      <c r="C319" s="42"/>
      <c r="D319" s="42"/>
      <c r="E319" s="44"/>
      <c r="F319" s="44"/>
      <c r="G319" s="43"/>
      <c r="I319" s="48"/>
    </row>
    <row r="320" spans="2:9" ht="15">
      <c r="B320" s="83"/>
      <c r="C320" s="22" t="s">
        <v>24</v>
      </c>
      <c r="D320" s="22" t="s">
        <v>25</v>
      </c>
      <c r="E320" s="22" t="s">
        <v>35</v>
      </c>
      <c r="F320" s="22" t="s">
        <v>27</v>
      </c>
      <c r="G320" s="22" t="s">
        <v>28</v>
      </c>
      <c r="I320" s="48"/>
    </row>
    <row r="321" spans="2:9" ht="15">
      <c r="B321" s="38" t="s">
        <v>17</v>
      </c>
      <c r="C321" s="67">
        <v>3.66</v>
      </c>
      <c r="D321" s="67">
        <v>3.65</v>
      </c>
      <c r="E321" s="67">
        <v>3.81</v>
      </c>
      <c r="F321" s="67">
        <v>3.69</v>
      </c>
      <c r="G321" s="68">
        <v>3.57</v>
      </c>
      <c r="I321" s="48"/>
    </row>
    <row r="322" spans="2:104" s="87" customFormat="1" ht="15">
      <c r="B322" s="88" t="s">
        <v>38</v>
      </c>
      <c r="C322" s="89"/>
      <c r="D322" s="89"/>
      <c r="E322" s="89"/>
      <c r="F322" s="89"/>
      <c r="G322" s="89"/>
      <c r="I322" s="90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  <c r="CI322" s="91"/>
      <c r="CJ322" s="91"/>
      <c r="CK322" s="91"/>
      <c r="CL322" s="91"/>
      <c r="CM322" s="91"/>
      <c r="CN322" s="91"/>
      <c r="CO322" s="91"/>
      <c r="CP322" s="91"/>
      <c r="CQ322" s="91"/>
      <c r="CR322" s="91"/>
      <c r="CS322" s="91"/>
      <c r="CT322" s="91"/>
      <c r="CU322" s="91"/>
      <c r="CV322" s="91"/>
      <c r="CW322" s="91"/>
      <c r="CX322" s="91"/>
      <c r="CY322" s="91"/>
      <c r="CZ322" s="91"/>
    </row>
    <row r="323" spans="2:9" ht="15">
      <c r="B323" s="84"/>
      <c r="C323" s="42"/>
      <c r="D323" s="42"/>
      <c r="E323" s="42"/>
      <c r="F323" s="42"/>
      <c r="G323" s="43"/>
      <c r="I323" s="48"/>
    </row>
    <row r="324" spans="2:9" ht="15">
      <c r="B324" s="84"/>
      <c r="C324" s="42"/>
      <c r="D324" s="42"/>
      <c r="E324" s="42"/>
      <c r="F324" s="42"/>
      <c r="G324" s="43"/>
      <c r="I324" s="48"/>
    </row>
    <row r="325" spans="2:9" ht="15">
      <c r="B325" s="84"/>
      <c r="C325" s="42"/>
      <c r="D325" s="42"/>
      <c r="E325" s="42"/>
      <c r="F325" s="42"/>
      <c r="G325" s="43"/>
      <c r="I325" s="48"/>
    </row>
    <row r="326" spans="2:9" ht="15">
      <c r="B326" s="84"/>
      <c r="C326" s="42"/>
      <c r="D326" s="42"/>
      <c r="E326" s="42"/>
      <c r="F326" s="42"/>
      <c r="G326" s="43"/>
      <c r="I326" s="48"/>
    </row>
    <row r="327" spans="2:9" ht="15">
      <c r="B327" s="84"/>
      <c r="C327" s="42"/>
      <c r="D327" s="42"/>
      <c r="E327" s="42"/>
      <c r="F327" s="42"/>
      <c r="G327" s="43"/>
      <c r="I327" s="48"/>
    </row>
    <row r="328" spans="2:9" ht="15">
      <c r="B328" s="84"/>
      <c r="C328" s="42"/>
      <c r="D328" s="42"/>
      <c r="E328" s="42"/>
      <c r="F328" s="42"/>
      <c r="G328" s="43"/>
      <c r="I328" s="48"/>
    </row>
    <row r="329" spans="2:9" ht="15">
      <c r="B329" s="84"/>
      <c r="C329" s="42"/>
      <c r="D329" s="42"/>
      <c r="E329" s="42"/>
      <c r="F329" s="42"/>
      <c r="G329" s="43"/>
      <c r="I329" s="48"/>
    </row>
    <row r="330" spans="2:9" ht="15">
      <c r="B330" s="84"/>
      <c r="C330" s="42"/>
      <c r="D330" s="42"/>
      <c r="E330" s="42"/>
      <c r="F330" s="42"/>
      <c r="G330" s="43"/>
      <c r="I330" s="48"/>
    </row>
    <row r="331" spans="2:9" ht="15">
      <c r="B331" s="84"/>
      <c r="C331" s="42"/>
      <c r="D331" s="42"/>
      <c r="E331" s="42"/>
      <c r="F331" s="42"/>
      <c r="G331" s="43"/>
      <c r="I331" s="48"/>
    </row>
    <row r="332" spans="2:9" ht="15">
      <c r="B332" s="84"/>
      <c r="C332" s="42"/>
      <c r="D332" s="42"/>
      <c r="E332" s="42"/>
      <c r="F332" s="42"/>
      <c r="G332" s="43"/>
      <c r="I332" s="48"/>
    </row>
    <row r="333" spans="2:9" ht="15">
      <c r="B333" s="84"/>
      <c r="C333" s="42"/>
      <c r="D333" s="42"/>
      <c r="E333" s="42"/>
      <c r="F333" s="42"/>
      <c r="G333" s="43"/>
      <c r="I333" s="48"/>
    </row>
    <row r="334" spans="2:9" ht="15">
      <c r="B334" s="84"/>
      <c r="C334" s="42"/>
      <c r="D334" s="42"/>
      <c r="E334" s="42"/>
      <c r="F334" s="42"/>
      <c r="G334" s="43"/>
      <c r="I334" s="48"/>
    </row>
    <row r="335" spans="2:9" ht="15">
      <c r="B335" s="84"/>
      <c r="C335" s="42"/>
      <c r="D335" s="42"/>
      <c r="E335" s="42"/>
      <c r="F335" s="42"/>
      <c r="G335" s="43"/>
      <c r="I335" s="48"/>
    </row>
    <row r="336" spans="2:9" ht="15">
      <c r="B336" s="84"/>
      <c r="C336" s="42"/>
      <c r="D336" s="42"/>
      <c r="E336" s="42"/>
      <c r="F336" s="42"/>
      <c r="G336" s="43"/>
      <c r="I336" s="48"/>
    </row>
    <row r="337" spans="2:9" ht="15">
      <c r="B337" s="83"/>
      <c r="C337" s="22" t="s">
        <v>24</v>
      </c>
      <c r="D337" s="22" t="s">
        <v>25</v>
      </c>
      <c r="E337" s="22" t="s">
        <v>35</v>
      </c>
      <c r="F337" s="22" t="s">
        <v>27</v>
      </c>
      <c r="G337" s="22" t="s">
        <v>28</v>
      </c>
      <c r="I337" s="48"/>
    </row>
    <row r="338" spans="2:9" ht="15">
      <c r="B338" s="38" t="s">
        <v>18</v>
      </c>
      <c r="C338" s="67">
        <v>3.87</v>
      </c>
      <c r="D338" s="67">
        <v>3.83</v>
      </c>
      <c r="E338" s="67">
        <v>3.88</v>
      </c>
      <c r="F338" s="67">
        <v>3.83</v>
      </c>
      <c r="G338" s="68">
        <v>3.66</v>
      </c>
      <c r="I338" s="48"/>
    </row>
    <row r="339" spans="2:104" s="87" customFormat="1" ht="15">
      <c r="B339" s="92" t="s">
        <v>38</v>
      </c>
      <c r="C339" s="89"/>
      <c r="D339" s="89"/>
      <c r="E339" s="89"/>
      <c r="F339" s="89"/>
      <c r="G339" s="89"/>
      <c r="I339" s="90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  <c r="CI339" s="91"/>
      <c r="CJ339" s="91"/>
      <c r="CK339" s="91"/>
      <c r="CL339" s="91"/>
      <c r="CM339" s="91"/>
      <c r="CN339" s="91"/>
      <c r="CO339" s="91"/>
      <c r="CP339" s="91"/>
      <c r="CQ339" s="91"/>
      <c r="CR339" s="91"/>
      <c r="CS339" s="91"/>
      <c r="CT339" s="91"/>
      <c r="CU339" s="91"/>
      <c r="CV339" s="91"/>
      <c r="CW339" s="91"/>
      <c r="CX339" s="91"/>
      <c r="CY339" s="91"/>
      <c r="CZ339" s="91"/>
    </row>
    <row r="340" spans="2:9" ht="15">
      <c r="B340" s="84"/>
      <c r="C340" s="42"/>
      <c r="D340" s="42"/>
      <c r="E340" s="42"/>
      <c r="F340" s="42"/>
      <c r="G340" s="43"/>
      <c r="I340" s="48"/>
    </row>
    <row r="341" spans="2:9" ht="15">
      <c r="B341" s="84"/>
      <c r="C341" s="42"/>
      <c r="D341" s="42"/>
      <c r="E341" s="42"/>
      <c r="F341" s="42"/>
      <c r="G341" s="43"/>
      <c r="I341" s="48"/>
    </row>
    <row r="342" spans="2:9" ht="15">
      <c r="B342" s="84"/>
      <c r="C342" s="42"/>
      <c r="D342" s="42"/>
      <c r="E342" s="42"/>
      <c r="F342" s="42"/>
      <c r="G342" s="43"/>
      <c r="I342" s="48"/>
    </row>
    <row r="343" spans="2:9" ht="15">
      <c r="B343" s="84"/>
      <c r="C343" s="42"/>
      <c r="D343" s="42"/>
      <c r="E343" s="42"/>
      <c r="F343" s="42"/>
      <c r="G343" s="43"/>
      <c r="I343" s="48"/>
    </row>
    <row r="344" spans="2:9" ht="15">
      <c r="B344" s="84"/>
      <c r="C344" s="42"/>
      <c r="D344" s="42"/>
      <c r="E344" s="42"/>
      <c r="F344" s="42"/>
      <c r="G344" s="43"/>
      <c r="I344" s="48"/>
    </row>
    <row r="345" spans="2:9" ht="15">
      <c r="B345" s="84"/>
      <c r="C345" s="42"/>
      <c r="D345" s="42"/>
      <c r="E345" s="42"/>
      <c r="F345" s="42"/>
      <c r="G345" s="43"/>
      <c r="I345" s="48"/>
    </row>
    <row r="346" spans="2:9" ht="15">
      <c r="B346" s="84"/>
      <c r="C346" s="42"/>
      <c r="D346" s="42"/>
      <c r="E346" s="42"/>
      <c r="F346" s="42"/>
      <c r="G346" s="43"/>
      <c r="I346" s="48"/>
    </row>
    <row r="347" spans="2:9" ht="15">
      <c r="B347" s="84"/>
      <c r="C347" s="42"/>
      <c r="D347" s="42"/>
      <c r="E347" s="42"/>
      <c r="F347" s="42"/>
      <c r="G347" s="43"/>
      <c r="I347" s="48"/>
    </row>
    <row r="348" spans="2:9" ht="15">
      <c r="B348" s="84"/>
      <c r="C348" s="42"/>
      <c r="D348" s="42"/>
      <c r="E348" s="42"/>
      <c r="F348" s="42"/>
      <c r="G348" s="43"/>
      <c r="I348" s="48"/>
    </row>
    <row r="349" spans="2:9" ht="15">
      <c r="B349" s="84"/>
      <c r="C349" s="42"/>
      <c r="D349" s="42"/>
      <c r="E349" s="42"/>
      <c r="F349" s="42"/>
      <c r="G349" s="43"/>
      <c r="I349" s="48"/>
    </row>
    <row r="350" spans="2:9" ht="15">
      <c r="B350" s="84"/>
      <c r="C350" s="42"/>
      <c r="D350" s="42"/>
      <c r="E350" s="42"/>
      <c r="F350" s="42"/>
      <c r="G350" s="43"/>
      <c r="I350" s="48"/>
    </row>
    <row r="351" spans="2:9" ht="15">
      <c r="B351" s="84"/>
      <c r="C351" s="42"/>
      <c r="D351" s="42"/>
      <c r="E351" s="42"/>
      <c r="F351" s="42"/>
      <c r="G351" s="43"/>
      <c r="I351" s="48"/>
    </row>
    <row r="352" spans="2:9" ht="15">
      <c r="B352" s="84"/>
      <c r="C352" s="42"/>
      <c r="D352" s="42"/>
      <c r="E352" s="42"/>
      <c r="F352" s="42"/>
      <c r="G352" s="43"/>
      <c r="I352" s="48"/>
    </row>
    <row r="353" spans="2:9" ht="15">
      <c r="B353" s="84"/>
      <c r="C353" s="42"/>
      <c r="D353" s="42"/>
      <c r="E353" s="42"/>
      <c r="F353" s="42"/>
      <c r="G353" s="43"/>
      <c r="I353" s="48"/>
    </row>
    <row r="354" spans="2:9" ht="15">
      <c r="B354" s="83"/>
      <c r="C354" s="22" t="s">
        <v>24</v>
      </c>
      <c r="D354" s="22" t="s">
        <v>25</v>
      </c>
      <c r="E354" s="22" t="s">
        <v>35</v>
      </c>
      <c r="F354" s="22" t="s">
        <v>27</v>
      </c>
      <c r="G354" s="22" t="s">
        <v>28</v>
      </c>
      <c r="I354" s="48"/>
    </row>
    <row r="355" spans="2:9" ht="15">
      <c r="B355" s="38" t="s">
        <v>19</v>
      </c>
      <c r="C355" s="67">
        <v>3.83</v>
      </c>
      <c r="D355" s="67">
        <v>3.79</v>
      </c>
      <c r="E355" s="67">
        <v>3.8</v>
      </c>
      <c r="F355" s="67">
        <v>3.71</v>
      </c>
      <c r="G355" s="68">
        <v>3.68</v>
      </c>
      <c r="I355" s="48"/>
    </row>
    <row r="356" spans="2:104" s="87" customFormat="1" ht="15">
      <c r="B356" s="88" t="s">
        <v>38</v>
      </c>
      <c r="C356" s="89"/>
      <c r="D356" s="89"/>
      <c r="E356" s="89"/>
      <c r="F356" s="89"/>
      <c r="G356" s="89"/>
      <c r="I356" s="90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  <c r="CI356" s="91"/>
      <c r="CJ356" s="91"/>
      <c r="CK356" s="91"/>
      <c r="CL356" s="91"/>
      <c r="CM356" s="91"/>
      <c r="CN356" s="91"/>
      <c r="CO356" s="91"/>
      <c r="CP356" s="91"/>
      <c r="CQ356" s="91"/>
      <c r="CR356" s="91"/>
      <c r="CS356" s="91"/>
      <c r="CT356" s="91"/>
      <c r="CU356" s="91"/>
      <c r="CV356" s="91"/>
      <c r="CW356" s="91"/>
      <c r="CX356" s="91"/>
      <c r="CY356" s="91"/>
      <c r="CZ356" s="91"/>
    </row>
    <row r="357" spans="2:9" ht="15">
      <c r="B357" s="84"/>
      <c r="C357" s="42"/>
      <c r="D357" s="42"/>
      <c r="E357" s="42"/>
      <c r="F357" s="42"/>
      <c r="G357" s="43"/>
      <c r="I357" s="48"/>
    </row>
    <row r="358" spans="2:9" ht="15">
      <c r="B358" s="84"/>
      <c r="C358" s="42"/>
      <c r="D358" s="42"/>
      <c r="E358" s="42"/>
      <c r="F358" s="42"/>
      <c r="G358" s="43"/>
      <c r="I358" s="48"/>
    </row>
    <row r="359" spans="2:9" ht="15">
      <c r="B359" s="84"/>
      <c r="C359" s="42"/>
      <c r="D359" s="42"/>
      <c r="E359" s="42"/>
      <c r="F359" s="42"/>
      <c r="G359" s="43"/>
      <c r="I359" s="48"/>
    </row>
    <row r="360" spans="2:9" ht="15">
      <c r="B360" s="84"/>
      <c r="C360" s="42"/>
      <c r="D360" s="42"/>
      <c r="E360" s="42"/>
      <c r="F360" s="42"/>
      <c r="G360" s="43"/>
      <c r="I360" s="48"/>
    </row>
    <row r="361" spans="2:9" ht="15">
      <c r="B361" s="84"/>
      <c r="C361" s="42"/>
      <c r="D361" s="42"/>
      <c r="E361" s="42"/>
      <c r="F361" s="42"/>
      <c r="G361" s="43"/>
      <c r="I361" s="48"/>
    </row>
    <row r="362" spans="2:9" ht="15">
      <c r="B362" s="84"/>
      <c r="C362" s="42"/>
      <c r="D362" s="42"/>
      <c r="E362" s="42"/>
      <c r="F362" s="42"/>
      <c r="G362" s="43"/>
      <c r="I362" s="48"/>
    </row>
    <row r="363" spans="2:9" ht="15">
      <c r="B363" s="84"/>
      <c r="C363" s="42"/>
      <c r="D363" s="42"/>
      <c r="E363" s="42"/>
      <c r="F363" s="42"/>
      <c r="G363" s="43"/>
      <c r="I363" s="48"/>
    </row>
    <row r="364" spans="2:9" ht="15">
      <c r="B364" s="84"/>
      <c r="C364" s="42"/>
      <c r="D364" s="42"/>
      <c r="E364" s="42"/>
      <c r="F364" s="42"/>
      <c r="G364" s="43"/>
      <c r="I364" s="48"/>
    </row>
    <row r="365" spans="2:9" ht="15">
      <c r="B365" s="84"/>
      <c r="C365" s="42"/>
      <c r="D365" s="42"/>
      <c r="E365" s="42"/>
      <c r="F365" s="42"/>
      <c r="G365" s="43"/>
      <c r="I365" s="48"/>
    </row>
    <row r="366" spans="2:9" ht="15">
      <c r="B366" s="84"/>
      <c r="C366" s="42"/>
      <c r="D366" s="42"/>
      <c r="E366" s="42"/>
      <c r="F366" s="42"/>
      <c r="G366" s="43"/>
      <c r="I366" s="48"/>
    </row>
    <row r="367" spans="2:9" ht="15">
      <c r="B367" s="84"/>
      <c r="C367" s="42"/>
      <c r="D367" s="42"/>
      <c r="E367" s="42"/>
      <c r="F367" s="42"/>
      <c r="G367" s="43"/>
      <c r="I367" s="48"/>
    </row>
    <row r="368" spans="2:9" ht="15">
      <c r="B368" s="84"/>
      <c r="C368" s="42"/>
      <c r="D368" s="42"/>
      <c r="E368" s="42"/>
      <c r="F368" s="42"/>
      <c r="G368" s="43"/>
      <c r="I368" s="48"/>
    </row>
    <row r="369" spans="2:9" ht="15">
      <c r="B369" s="84"/>
      <c r="C369" s="42"/>
      <c r="D369" s="42"/>
      <c r="E369" s="42"/>
      <c r="F369" s="42"/>
      <c r="G369" s="43"/>
      <c r="I369" s="48"/>
    </row>
    <row r="370" spans="2:9" ht="15">
      <c r="B370" s="84"/>
      <c r="C370" s="42"/>
      <c r="D370" s="42"/>
      <c r="E370" s="42"/>
      <c r="F370" s="42"/>
      <c r="G370" s="43"/>
      <c r="I370" s="48"/>
    </row>
    <row r="371" spans="2:9" ht="15">
      <c r="B371" s="83"/>
      <c r="C371" s="22" t="s">
        <v>24</v>
      </c>
      <c r="D371" s="22" t="s">
        <v>25</v>
      </c>
      <c r="E371" s="22" t="s">
        <v>35</v>
      </c>
      <c r="F371" s="22" t="s">
        <v>27</v>
      </c>
      <c r="G371" s="22" t="s">
        <v>28</v>
      </c>
      <c r="I371" s="48"/>
    </row>
    <row r="372" spans="2:9" ht="15">
      <c r="B372" s="38" t="s">
        <v>20</v>
      </c>
      <c r="C372" s="67">
        <v>3.87</v>
      </c>
      <c r="D372" s="67">
        <v>3.84</v>
      </c>
      <c r="E372" s="69"/>
      <c r="F372" s="69"/>
      <c r="G372" s="68">
        <v>3.74</v>
      </c>
      <c r="I372" s="48"/>
    </row>
    <row r="373" spans="2:104" s="87" customFormat="1" ht="15">
      <c r="B373" s="88" t="s">
        <v>38</v>
      </c>
      <c r="C373" s="89"/>
      <c r="D373" s="89"/>
      <c r="E373" s="89"/>
      <c r="F373" s="89"/>
      <c r="G373" s="89"/>
      <c r="I373" s="90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  <c r="CI373" s="91"/>
      <c r="CJ373" s="91"/>
      <c r="CK373" s="91"/>
      <c r="CL373" s="91"/>
      <c r="CM373" s="91"/>
      <c r="CN373" s="91"/>
      <c r="CO373" s="91"/>
      <c r="CP373" s="91"/>
      <c r="CQ373" s="91"/>
      <c r="CR373" s="91"/>
      <c r="CS373" s="91"/>
      <c r="CT373" s="91"/>
      <c r="CU373" s="91"/>
      <c r="CV373" s="91"/>
      <c r="CW373" s="91"/>
      <c r="CX373" s="91"/>
      <c r="CY373" s="91"/>
      <c r="CZ373" s="91"/>
    </row>
    <row r="374" spans="2:9" ht="15">
      <c r="B374" s="84"/>
      <c r="C374" s="42"/>
      <c r="D374" s="42"/>
      <c r="E374" s="44"/>
      <c r="F374" s="44"/>
      <c r="G374" s="43"/>
      <c r="I374" s="48"/>
    </row>
    <row r="375" spans="2:9" ht="15">
      <c r="B375" s="84"/>
      <c r="C375" s="42"/>
      <c r="D375" s="42"/>
      <c r="E375" s="44"/>
      <c r="F375" s="44"/>
      <c r="G375" s="43"/>
      <c r="I375" s="48"/>
    </row>
    <row r="376" spans="2:9" ht="15">
      <c r="B376" s="84"/>
      <c r="C376" s="42"/>
      <c r="D376" s="42"/>
      <c r="E376" s="44"/>
      <c r="F376" s="44"/>
      <c r="G376" s="43"/>
      <c r="I376" s="48"/>
    </row>
    <row r="377" spans="2:9" ht="15">
      <c r="B377" s="84"/>
      <c r="C377" s="42"/>
      <c r="D377" s="42"/>
      <c r="E377" s="44"/>
      <c r="F377" s="44"/>
      <c r="G377" s="43"/>
      <c r="I377" s="48"/>
    </row>
    <row r="378" spans="2:9" ht="15">
      <c r="B378" s="84"/>
      <c r="C378" s="42"/>
      <c r="D378" s="42"/>
      <c r="E378" s="44"/>
      <c r="F378" s="44"/>
      <c r="G378" s="43"/>
      <c r="I378" s="48"/>
    </row>
    <row r="379" spans="2:9" ht="15">
      <c r="B379" s="84"/>
      <c r="C379" s="42"/>
      <c r="D379" s="42"/>
      <c r="E379" s="44"/>
      <c r="F379" s="44"/>
      <c r="G379" s="43"/>
      <c r="I379" s="48"/>
    </row>
    <row r="380" spans="2:9" ht="15">
      <c r="B380" s="84"/>
      <c r="C380" s="42"/>
      <c r="D380" s="42"/>
      <c r="E380" s="44"/>
      <c r="F380" s="44"/>
      <c r="G380" s="43"/>
      <c r="I380" s="48"/>
    </row>
    <row r="381" spans="2:9" ht="15">
      <c r="B381" s="84"/>
      <c r="C381" s="42"/>
      <c r="D381" s="42"/>
      <c r="E381" s="44"/>
      <c r="F381" s="44"/>
      <c r="G381" s="43"/>
      <c r="I381" s="48"/>
    </row>
    <row r="382" spans="2:9" ht="15">
      <c r="B382" s="84"/>
      <c r="C382" s="42"/>
      <c r="D382" s="42"/>
      <c r="E382" s="44"/>
      <c r="F382" s="44"/>
      <c r="G382" s="43"/>
      <c r="I382" s="48"/>
    </row>
    <row r="383" spans="2:9" ht="15">
      <c r="B383" s="84"/>
      <c r="C383" s="42"/>
      <c r="D383" s="42"/>
      <c r="E383" s="44"/>
      <c r="F383" s="44"/>
      <c r="G383" s="43"/>
      <c r="I383" s="48"/>
    </row>
    <row r="384" spans="2:9" ht="15">
      <c r="B384" s="84"/>
      <c r="C384" s="42"/>
      <c r="D384" s="42"/>
      <c r="E384" s="44"/>
      <c r="F384" s="44"/>
      <c r="G384" s="43"/>
      <c r="I384" s="48"/>
    </row>
    <row r="385" spans="2:9" ht="15">
      <c r="B385" s="84"/>
      <c r="C385" s="42"/>
      <c r="D385" s="42"/>
      <c r="E385" s="44"/>
      <c r="F385" s="44"/>
      <c r="G385" s="43"/>
      <c r="I385" s="48"/>
    </row>
    <row r="386" spans="2:9" ht="15">
      <c r="B386" s="84"/>
      <c r="C386" s="42"/>
      <c r="D386" s="42"/>
      <c r="E386" s="44"/>
      <c r="F386" s="44"/>
      <c r="G386" s="43"/>
      <c r="I386" s="48"/>
    </row>
    <row r="387" spans="2:9" ht="15">
      <c r="B387" s="84"/>
      <c r="C387" s="42"/>
      <c r="D387" s="42"/>
      <c r="E387" s="44"/>
      <c r="F387" s="44"/>
      <c r="G387" s="43"/>
      <c r="I387" s="48"/>
    </row>
    <row r="388" spans="2:9" ht="15">
      <c r="B388" s="83"/>
      <c r="C388" s="22" t="s">
        <v>24</v>
      </c>
      <c r="D388" s="22" t="s">
        <v>25</v>
      </c>
      <c r="E388" s="22" t="s">
        <v>35</v>
      </c>
      <c r="F388" s="22" t="s">
        <v>27</v>
      </c>
      <c r="G388" s="22" t="s">
        <v>28</v>
      </c>
      <c r="I388" s="48"/>
    </row>
    <row r="389" spans="2:9" ht="14.25" customHeight="1">
      <c r="B389" s="38" t="s">
        <v>21</v>
      </c>
      <c r="C389" s="64">
        <v>3.69</v>
      </c>
      <c r="D389" s="64">
        <v>3.56</v>
      </c>
      <c r="E389" s="65"/>
      <c r="F389" s="65"/>
      <c r="G389" s="66">
        <v>3.22</v>
      </c>
      <c r="I389" s="48"/>
    </row>
    <row r="390" spans="2:104" s="87" customFormat="1" ht="15">
      <c r="B390" s="88" t="s">
        <v>38</v>
      </c>
      <c r="C390" s="89"/>
      <c r="D390" s="89"/>
      <c r="E390" s="89"/>
      <c r="F390" s="89"/>
      <c r="G390" s="89"/>
      <c r="I390" s="90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  <c r="CI390" s="91"/>
      <c r="CJ390" s="91"/>
      <c r="CK390" s="91"/>
      <c r="CL390" s="91"/>
      <c r="CM390" s="91"/>
      <c r="CN390" s="91"/>
      <c r="CO390" s="91"/>
      <c r="CP390" s="91"/>
      <c r="CQ390" s="91"/>
      <c r="CR390" s="91"/>
      <c r="CS390" s="91"/>
      <c r="CT390" s="91"/>
      <c r="CU390" s="91"/>
      <c r="CV390" s="91"/>
      <c r="CW390" s="91"/>
      <c r="CX390" s="91"/>
      <c r="CY390" s="91"/>
      <c r="CZ390" s="91"/>
    </row>
    <row r="391" spans="2:9" ht="14.25" customHeight="1">
      <c r="B391" s="84"/>
      <c r="C391" s="42"/>
      <c r="D391" s="42"/>
      <c r="E391" s="44"/>
      <c r="F391" s="44"/>
      <c r="G391" s="43"/>
      <c r="I391" s="48"/>
    </row>
    <row r="392" spans="2:9" ht="14.25" customHeight="1">
      <c r="B392" s="84"/>
      <c r="C392" s="42"/>
      <c r="D392" s="42"/>
      <c r="E392" s="44"/>
      <c r="F392" s="44"/>
      <c r="G392" s="43"/>
      <c r="I392" s="48"/>
    </row>
    <row r="393" spans="2:9" ht="14.25" customHeight="1">
      <c r="B393" s="84"/>
      <c r="C393" s="42"/>
      <c r="D393" s="42"/>
      <c r="E393" s="44"/>
      <c r="F393" s="44"/>
      <c r="G393" s="43"/>
      <c r="I393" s="48"/>
    </row>
    <row r="394" spans="2:9" ht="14.25" customHeight="1">
      <c r="B394" s="84"/>
      <c r="C394" s="42"/>
      <c r="D394" s="42"/>
      <c r="E394" s="44"/>
      <c r="F394" s="44"/>
      <c r="G394" s="43"/>
      <c r="I394" s="48"/>
    </row>
    <row r="395" spans="2:9" ht="14.25" customHeight="1">
      <c r="B395" s="84"/>
      <c r="C395" s="42"/>
      <c r="D395" s="42"/>
      <c r="E395" s="44"/>
      <c r="F395" s="44"/>
      <c r="G395" s="43"/>
      <c r="I395" s="48"/>
    </row>
    <row r="396" spans="2:9" ht="14.25" customHeight="1">
      <c r="B396" s="84"/>
      <c r="C396" s="42"/>
      <c r="D396" s="42"/>
      <c r="E396" s="44"/>
      <c r="F396" s="44"/>
      <c r="G396" s="43"/>
      <c r="I396" s="48"/>
    </row>
    <row r="397" spans="2:9" ht="14.25" customHeight="1">
      <c r="B397" s="84"/>
      <c r="C397" s="42"/>
      <c r="D397" s="42"/>
      <c r="E397" s="44"/>
      <c r="F397" s="44"/>
      <c r="G397" s="43"/>
      <c r="I397" s="48"/>
    </row>
    <row r="398" spans="2:9" ht="14.25" customHeight="1">
      <c r="B398" s="84"/>
      <c r="C398" s="42"/>
      <c r="D398" s="42"/>
      <c r="E398" s="44"/>
      <c r="F398" s="44"/>
      <c r="G398" s="43"/>
      <c r="I398" s="48"/>
    </row>
    <row r="399" spans="2:9" ht="14.25" customHeight="1">
      <c r="B399" s="84"/>
      <c r="C399" s="42"/>
      <c r="D399" s="42"/>
      <c r="E399" s="44"/>
      <c r="F399" s="44"/>
      <c r="G399" s="43"/>
      <c r="I399" s="48"/>
    </row>
    <row r="400" spans="2:9" ht="14.25" customHeight="1">
      <c r="B400" s="84"/>
      <c r="C400" s="42"/>
      <c r="D400" s="42"/>
      <c r="E400" s="44"/>
      <c r="F400" s="44"/>
      <c r="G400" s="43"/>
      <c r="I400" s="48"/>
    </row>
    <row r="401" spans="2:9" ht="14.25" customHeight="1">
      <c r="B401" s="84"/>
      <c r="C401" s="42"/>
      <c r="D401" s="42"/>
      <c r="E401" s="44"/>
      <c r="F401" s="44"/>
      <c r="G401" s="43"/>
      <c r="I401" s="48"/>
    </row>
    <row r="402" spans="2:9" ht="14.25" customHeight="1">
      <c r="B402" s="84"/>
      <c r="C402" s="42"/>
      <c r="D402" s="42"/>
      <c r="E402" s="44"/>
      <c r="F402" s="44"/>
      <c r="G402" s="43"/>
      <c r="I402" s="48"/>
    </row>
    <row r="403" spans="2:9" ht="14.25" customHeight="1">
      <c r="B403" s="84"/>
      <c r="C403" s="42"/>
      <c r="D403" s="42"/>
      <c r="E403" s="44"/>
      <c r="F403" s="44"/>
      <c r="G403" s="43"/>
      <c r="I403" s="48"/>
    </row>
    <row r="404" spans="2:9" ht="14.25" customHeight="1">
      <c r="B404" s="84"/>
      <c r="C404" s="42"/>
      <c r="D404" s="42"/>
      <c r="E404" s="44"/>
      <c r="F404" s="44"/>
      <c r="G404" s="43"/>
      <c r="I404" s="48"/>
    </row>
    <row r="405" spans="2:9" ht="14.25" customHeight="1">
      <c r="B405" s="84"/>
      <c r="C405" s="42"/>
      <c r="D405" s="42"/>
      <c r="E405" s="44"/>
      <c r="F405" s="44"/>
      <c r="G405" s="43"/>
      <c r="I405" s="48"/>
    </row>
    <row r="406" spans="2:9" ht="15">
      <c r="B406" s="83"/>
      <c r="C406" s="22" t="s">
        <v>24</v>
      </c>
      <c r="D406" s="22" t="s">
        <v>25</v>
      </c>
      <c r="E406" s="22" t="s">
        <v>35</v>
      </c>
      <c r="F406" s="22" t="s">
        <v>27</v>
      </c>
      <c r="G406" s="22" t="s">
        <v>28</v>
      </c>
      <c r="I406" s="48"/>
    </row>
    <row r="407" spans="2:9" ht="15.75" customHeight="1">
      <c r="B407" s="38" t="s">
        <v>22</v>
      </c>
      <c r="C407" s="64">
        <v>3.68</v>
      </c>
      <c r="D407" s="64">
        <v>3.6</v>
      </c>
      <c r="E407" s="64">
        <v>3.84</v>
      </c>
      <c r="F407" s="64">
        <v>3.78</v>
      </c>
      <c r="G407" s="66">
        <v>3.43</v>
      </c>
      <c r="I407" s="48"/>
    </row>
    <row r="408" spans="2:104" s="87" customFormat="1" ht="15">
      <c r="B408" s="88" t="s">
        <v>38</v>
      </c>
      <c r="C408" s="89"/>
      <c r="D408" s="89"/>
      <c r="E408" s="89"/>
      <c r="F408" s="89"/>
      <c r="G408" s="89"/>
      <c r="I408" s="90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  <c r="CI408" s="91"/>
      <c r="CJ408" s="91"/>
      <c r="CK408" s="91"/>
      <c r="CL408" s="91"/>
      <c r="CM408" s="91"/>
      <c r="CN408" s="91"/>
      <c r="CO408" s="91"/>
      <c r="CP408" s="91"/>
      <c r="CQ408" s="91"/>
      <c r="CR408" s="91"/>
      <c r="CS408" s="91"/>
      <c r="CT408" s="91"/>
      <c r="CU408" s="91"/>
      <c r="CV408" s="91"/>
      <c r="CW408" s="91"/>
      <c r="CX408" s="91"/>
      <c r="CY408" s="91"/>
      <c r="CZ408" s="91"/>
    </row>
    <row r="409" spans="2:9" ht="15.75" customHeight="1">
      <c r="B409" s="84"/>
      <c r="C409" s="42"/>
      <c r="D409" s="42"/>
      <c r="E409" s="42"/>
      <c r="F409" s="42"/>
      <c r="G409" s="43"/>
      <c r="I409" s="48"/>
    </row>
    <row r="410" spans="2:9" ht="15.75" customHeight="1">
      <c r="B410" s="84"/>
      <c r="C410" s="42"/>
      <c r="D410" s="42"/>
      <c r="E410" s="42"/>
      <c r="F410" s="42"/>
      <c r="G410" s="43"/>
      <c r="I410" s="48"/>
    </row>
    <row r="411" spans="2:9" ht="15.75" customHeight="1">
      <c r="B411" s="84"/>
      <c r="C411" s="42"/>
      <c r="D411" s="42"/>
      <c r="E411" s="42"/>
      <c r="F411" s="42"/>
      <c r="G411" s="43"/>
      <c r="I411" s="48"/>
    </row>
    <row r="412" spans="2:9" ht="15.75" customHeight="1">
      <c r="B412" s="84"/>
      <c r="C412" s="42"/>
      <c r="D412" s="42"/>
      <c r="E412" s="42"/>
      <c r="F412" s="42"/>
      <c r="G412" s="43"/>
      <c r="I412" s="48"/>
    </row>
    <row r="413" spans="2:9" ht="15.75" customHeight="1">
      <c r="B413" s="84"/>
      <c r="C413" s="42"/>
      <c r="D413" s="42"/>
      <c r="E413" s="42"/>
      <c r="F413" s="42"/>
      <c r="G413" s="43"/>
      <c r="I413" s="48"/>
    </row>
    <row r="414" spans="2:9" ht="15.75" customHeight="1">
      <c r="B414" s="84"/>
      <c r="C414" s="42"/>
      <c r="D414" s="42"/>
      <c r="E414" s="42"/>
      <c r="F414" s="42"/>
      <c r="G414" s="43"/>
      <c r="I414" s="48"/>
    </row>
    <row r="415" spans="2:9" ht="15.75" customHeight="1">
      <c r="B415" s="84"/>
      <c r="C415" s="42"/>
      <c r="D415" s="42"/>
      <c r="E415" s="42"/>
      <c r="F415" s="42"/>
      <c r="G415" s="43"/>
      <c r="I415" s="48"/>
    </row>
    <row r="416" spans="2:9" ht="15.75" customHeight="1">
      <c r="B416" s="84"/>
      <c r="C416" s="42"/>
      <c r="D416" s="42"/>
      <c r="E416" s="42"/>
      <c r="F416" s="42"/>
      <c r="G416" s="43"/>
      <c r="I416" s="48"/>
    </row>
    <row r="417" spans="2:9" ht="15.75" customHeight="1">
      <c r="B417" s="84"/>
      <c r="C417" s="42"/>
      <c r="D417" s="42"/>
      <c r="E417" s="42"/>
      <c r="F417" s="42"/>
      <c r="G417" s="43"/>
      <c r="I417" s="48"/>
    </row>
    <row r="418" spans="2:9" ht="15.75" customHeight="1">
      <c r="B418" s="84"/>
      <c r="C418" s="42"/>
      <c r="D418" s="42"/>
      <c r="E418" s="42"/>
      <c r="F418" s="42"/>
      <c r="G418" s="43"/>
      <c r="I418" s="48"/>
    </row>
    <row r="419" spans="2:9" ht="15.75" customHeight="1">
      <c r="B419" s="84"/>
      <c r="C419" s="42"/>
      <c r="D419" s="42"/>
      <c r="E419" s="42"/>
      <c r="F419" s="42"/>
      <c r="G419" s="43"/>
      <c r="I419" s="48"/>
    </row>
    <row r="420" spans="2:9" ht="15.75" customHeight="1">
      <c r="B420" s="84"/>
      <c r="C420" s="42"/>
      <c r="D420" s="42"/>
      <c r="E420" s="42"/>
      <c r="F420" s="42"/>
      <c r="G420" s="43"/>
      <c r="I420" s="48"/>
    </row>
    <row r="421" spans="2:9" ht="15.75" customHeight="1">
      <c r="B421" s="84"/>
      <c r="C421" s="42"/>
      <c r="D421" s="42"/>
      <c r="E421" s="42"/>
      <c r="F421" s="42"/>
      <c r="G421" s="43"/>
      <c r="I421" s="48"/>
    </row>
    <row r="422" spans="2:9" ht="15.75" customHeight="1">
      <c r="B422" s="84"/>
      <c r="C422" s="42"/>
      <c r="D422" s="42"/>
      <c r="E422" s="42"/>
      <c r="F422" s="42"/>
      <c r="G422" s="43"/>
      <c r="I422" s="48"/>
    </row>
    <row r="423" spans="2:9" ht="15">
      <c r="B423" s="83"/>
      <c r="C423" s="67" t="s">
        <v>24</v>
      </c>
      <c r="D423" s="67" t="s">
        <v>25</v>
      </c>
      <c r="E423" s="67" t="s">
        <v>35</v>
      </c>
      <c r="F423" s="67" t="s">
        <v>27</v>
      </c>
      <c r="G423" s="67" t="s">
        <v>28</v>
      </c>
      <c r="I423" s="48"/>
    </row>
    <row r="424" spans="2:9" ht="15">
      <c r="B424" s="38" t="s">
        <v>23</v>
      </c>
      <c r="C424" s="64">
        <v>3.76</v>
      </c>
      <c r="D424" s="64">
        <v>3.71</v>
      </c>
      <c r="E424" s="65"/>
      <c r="F424" s="65"/>
      <c r="G424" s="66">
        <v>3.65</v>
      </c>
      <c r="I424" s="48"/>
    </row>
    <row r="425" spans="2:104" s="87" customFormat="1" ht="15">
      <c r="B425" s="88" t="s">
        <v>38</v>
      </c>
      <c r="C425" s="89"/>
      <c r="D425" s="89"/>
      <c r="E425" s="89"/>
      <c r="F425" s="89"/>
      <c r="G425" s="89"/>
      <c r="I425" s="90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  <c r="CI425" s="91"/>
      <c r="CJ425" s="91"/>
      <c r="CK425" s="91"/>
      <c r="CL425" s="91"/>
      <c r="CM425" s="91"/>
      <c r="CN425" s="91"/>
      <c r="CO425" s="91"/>
      <c r="CP425" s="91"/>
      <c r="CQ425" s="91"/>
      <c r="CR425" s="91"/>
      <c r="CS425" s="91"/>
      <c r="CT425" s="91"/>
      <c r="CU425" s="91"/>
      <c r="CV425" s="91"/>
      <c r="CW425" s="91"/>
      <c r="CX425" s="91"/>
      <c r="CY425" s="91"/>
      <c r="CZ425" s="91"/>
    </row>
    <row r="426" ht="15">
      <c r="I426" s="48"/>
    </row>
    <row r="427" ht="15">
      <c r="I427" s="48"/>
    </row>
    <row r="428" ht="15">
      <c r="I428" s="48"/>
    </row>
    <row r="429" ht="15">
      <c r="I429" s="48"/>
    </row>
    <row r="430" ht="15">
      <c r="I430" s="48"/>
    </row>
    <row r="431" ht="15">
      <c r="I431" s="48"/>
    </row>
    <row r="432" ht="15">
      <c r="I432" s="48"/>
    </row>
    <row r="433" ht="15">
      <c r="I433" s="48"/>
    </row>
    <row r="434" ht="15">
      <c r="I434" s="48"/>
    </row>
    <row r="435" ht="15">
      <c r="I435" s="48"/>
    </row>
    <row r="436" ht="15">
      <c r="I436" s="48"/>
    </row>
    <row r="437" ht="15">
      <c r="I437" s="48"/>
    </row>
    <row r="438" ht="15">
      <c r="I438" s="48"/>
    </row>
    <row r="439" ht="15">
      <c r="I439" s="48"/>
    </row>
    <row r="440" ht="15">
      <c r="I440" s="48"/>
    </row>
    <row r="441" ht="15">
      <c r="I441" s="48"/>
    </row>
    <row r="442" spans="2:9" ht="15">
      <c r="B442" s="51"/>
      <c r="C442" s="50"/>
      <c r="D442" s="50"/>
      <c r="E442" s="50"/>
      <c r="F442" s="50"/>
      <c r="G442" s="50"/>
      <c r="H442" s="51"/>
      <c r="I442" s="52"/>
    </row>
    <row r="443" spans="3:7" s="46" customFormat="1" ht="15">
      <c r="C443" s="70"/>
      <c r="D443" s="70"/>
      <c r="E443" s="70"/>
      <c r="F443" s="70"/>
      <c r="G443" s="70"/>
    </row>
    <row r="444" spans="3:7" s="46" customFormat="1" ht="15">
      <c r="C444" s="70"/>
      <c r="D444" s="70"/>
      <c r="E444" s="70"/>
      <c r="F444" s="70"/>
      <c r="G444" s="70"/>
    </row>
    <row r="445" spans="3:7" s="46" customFormat="1" ht="15">
      <c r="C445" s="70"/>
      <c r="D445" s="70"/>
      <c r="E445" s="70"/>
      <c r="F445" s="70"/>
      <c r="G445" s="70"/>
    </row>
    <row r="446" spans="3:7" s="46" customFormat="1" ht="15">
      <c r="C446" s="70"/>
      <c r="D446" s="70"/>
      <c r="E446" s="70"/>
      <c r="F446" s="70"/>
      <c r="G446" s="70"/>
    </row>
    <row r="447" spans="3:7" s="46" customFormat="1" ht="15">
      <c r="C447" s="70"/>
      <c r="D447" s="70"/>
      <c r="E447" s="70"/>
      <c r="F447" s="70"/>
      <c r="G447" s="70"/>
    </row>
    <row r="448" spans="3:7" s="46" customFormat="1" ht="15">
      <c r="C448" s="70"/>
      <c r="D448" s="70"/>
      <c r="E448" s="70"/>
      <c r="F448" s="70"/>
      <c r="G448" s="70"/>
    </row>
    <row r="449" spans="3:7" s="46" customFormat="1" ht="15">
      <c r="C449" s="70"/>
      <c r="D449" s="70"/>
      <c r="E449" s="70"/>
      <c r="F449" s="70"/>
      <c r="G449" s="70"/>
    </row>
    <row r="450" spans="3:7" s="46" customFormat="1" ht="15">
      <c r="C450" s="70"/>
      <c r="D450" s="70"/>
      <c r="E450" s="70"/>
      <c r="F450" s="70"/>
      <c r="G450" s="70"/>
    </row>
    <row r="451" spans="3:7" s="46" customFormat="1" ht="15">
      <c r="C451" s="70"/>
      <c r="D451" s="70"/>
      <c r="E451" s="70"/>
      <c r="F451" s="70"/>
      <c r="G451" s="70"/>
    </row>
    <row r="452" spans="3:7" s="46" customFormat="1" ht="15">
      <c r="C452" s="70"/>
      <c r="D452" s="70"/>
      <c r="E452" s="70"/>
      <c r="F452" s="70"/>
      <c r="G452" s="70"/>
    </row>
    <row r="453" spans="3:7" s="46" customFormat="1" ht="15">
      <c r="C453" s="70"/>
      <c r="D453" s="70"/>
      <c r="E453" s="70"/>
      <c r="F453" s="70"/>
      <c r="G453" s="70"/>
    </row>
    <row r="454" spans="3:7" s="46" customFormat="1" ht="15">
      <c r="C454" s="70"/>
      <c r="D454" s="70"/>
      <c r="E454" s="70"/>
      <c r="F454" s="70"/>
      <c r="G454" s="70"/>
    </row>
    <row r="455" spans="3:7" s="46" customFormat="1" ht="15">
      <c r="C455" s="70"/>
      <c r="D455" s="70"/>
      <c r="E455" s="70"/>
      <c r="F455" s="70"/>
      <c r="G455" s="70"/>
    </row>
    <row r="456" spans="3:7" s="46" customFormat="1" ht="15">
      <c r="C456" s="70"/>
      <c r="D456" s="70"/>
      <c r="E456" s="70"/>
      <c r="F456" s="70"/>
      <c r="G456" s="70"/>
    </row>
    <row r="457" spans="3:7" s="46" customFormat="1" ht="15">
      <c r="C457" s="70"/>
      <c r="D457" s="70"/>
      <c r="E457" s="70"/>
      <c r="F457" s="70"/>
      <c r="G457" s="70"/>
    </row>
    <row r="458" spans="3:7" s="46" customFormat="1" ht="15">
      <c r="C458" s="70"/>
      <c r="D458" s="70"/>
      <c r="E458" s="70"/>
      <c r="F458" s="70"/>
      <c r="G458" s="70"/>
    </row>
    <row r="459" spans="3:7" s="46" customFormat="1" ht="15">
      <c r="C459" s="70"/>
      <c r="D459" s="70"/>
      <c r="E459" s="70"/>
      <c r="F459" s="70"/>
      <c r="G459" s="70"/>
    </row>
    <row r="460" spans="3:7" s="46" customFormat="1" ht="15">
      <c r="C460" s="70"/>
      <c r="D460" s="70"/>
      <c r="E460" s="70"/>
      <c r="F460" s="70"/>
      <c r="G460" s="70"/>
    </row>
    <row r="461" spans="3:7" s="46" customFormat="1" ht="15">
      <c r="C461" s="70"/>
      <c r="D461" s="70"/>
      <c r="E461" s="70"/>
      <c r="F461" s="70"/>
      <c r="G461" s="70"/>
    </row>
    <row r="462" spans="3:7" s="46" customFormat="1" ht="15">
      <c r="C462" s="70"/>
      <c r="D462" s="70"/>
      <c r="E462" s="70"/>
      <c r="F462" s="70"/>
      <c r="G462" s="70"/>
    </row>
    <row r="463" spans="3:7" s="46" customFormat="1" ht="15">
      <c r="C463" s="70"/>
      <c r="D463" s="70"/>
      <c r="E463" s="70"/>
      <c r="F463" s="70"/>
      <c r="G463" s="70"/>
    </row>
    <row r="464" spans="3:7" s="46" customFormat="1" ht="15">
      <c r="C464" s="70"/>
      <c r="D464" s="70"/>
      <c r="E464" s="70"/>
      <c r="F464" s="70"/>
      <c r="G464" s="70"/>
    </row>
    <row r="465" spans="3:7" s="46" customFormat="1" ht="15">
      <c r="C465" s="70"/>
      <c r="D465" s="70"/>
      <c r="E465" s="70"/>
      <c r="F465" s="70"/>
      <c r="G465" s="70"/>
    </row>
    <row r="466" spans="3:7" s="46" customFormat="1" ht="15">
      <c r="C466" s="70"/>
      <c r="D466" s="70"/>
      <c r="E466" s="70"/>
      <c r="F466" s="70"/>
      <c r="G466" s="70"/>
    </row>
    <row r="467" spans="3:7" s="46" customFormat="1" ht="15">
      <c r="C467" s="70"/>
      <c r="D467" s="70"/>
      <c r="E467" s="70"/>
      <c r="F467" s="70"/>
      <c r="G467" s="70"/>
    </row>
    <row r="468" spans="3:7" s="46" customFormat="1" ht="15">
      <c r="C468" s="70"/>
      <c r="D468" s="70"/>
      <c r="E468" s="70"/>
      <c r="F468" s="70"/>
      <c r="G468" s="70"/>
    </row>
    <row r="469" spans="3:7" s="46" customFormat="1" ht="15">
      <c r="C469" s="70"/>
      <c r="D469" s="70"/>
      <c r="E469" s="70"/>
      <c r="F469" s="70"/>
      <c r="G469" s="70"/>
    </row>
    <row r="470" spans="3:7" s="46" customFormat="1" ht="15">
      <c r="C470" s="70"/>
      <c r="D470" s="70"/>
      <c r="E470" s="70"/>
      <c r="F470" s="70"/>
      <c r="G470" s="70"/>
    </row>
    <row r="471" spans="3:7" s="46" customFormat="1" ht="15">
      <c r="C471" s="70"/>
      <c r="D471" s="70"/>
      <c r="E471" s="70"/>
      <c r="F471" s="70"/>
      <c r="G471" s="70"/>
    </row>
    <row r="472" spans="3:7" s="46" customFormat="1" ht="15">
      <c r="C472" s="70"/>
      <c r="D472" s="70"/>
      <c r="E472" s="70"/>
      <c r="F472" s="70"/>
      <c r="G472" s="70"/>
    </row>
    <row r="473" spans="3:7" s="46" customFormat="1" ht="15">
      <c r="C473" s="70"/>
      <c r="D473" s="70"/>
      <c r="E473" s="70"/>
      <c r="F473" s="70"/>
      <c r="G473" s="70"/>
    </row>
    <row r="474" spans="3:7" s="46" customFormat="1" ht="15">
      <c r="C474" s="70"/>
      <c r="D474" s="70"/>
      <c r="E474" s="70"/>
      <c r="F474" s="70"/>
      <c r="G474" s="70"/>
    </row>
    <row r="475" spans="3:7" s="46" customFormat="1" ht="15">
      <c r="C475" s="70"/>
      <c r="D475" s="70"/>
      <c r="E475" s="70"/>
      <c r="F475" s="70"/>
      <c r="G475" s="70"/>
    </row>
    <row r="476" spans="3:7" s="46" customFormat="1" ht="15">
      <c r="C476" s="70"/>
      <c r="D476" s="70"/>
      <c r="E476" s="70"/>
      <c r="F476" s="70"/>
      <c r="G476" s="70"/>
    </row>
    <row r="477" spans="3:7" s="46" customFormat="1" ht="15">
      <c r="C477" s="70"/>
      <c r="D477" s="70"/>
      <c r="E477" s="70"/>
      <c r="F477" s="70"/>
      <c r="G477" s="70"/>
    </row>
    <row r="478" spans="3:7" s="46" customFormat="1" ht="15">
      <c r="C478" s="70"/>
      <c r="D478" s="70"/>
      <c r="E478" s="70"/>
      <c r="F478" s="70"/>
      <c r="G478" s="70"/>
    </row>
    <row r="479" spans="3:7" s="46" customFormat="1" ht="15">
      <c r="C479" s="70"/>
      <c r="D479" s="70"/>
      <c r="E479" s="70"/>
      <c r="F479" s="70"/>
      <c r="G479" s="70"/>
    </row>
    <row r="480" spans="3:7" s="46" customFormat="1" ht="15">
      <c r="C480" s="70"/>
      <c r="D480" s="70"/>
      <c r="E480" s="70"/>
      <c r="F480" s="70"/>
      <c r="G480" s="70"/>
    </row>
    <row r="481" spans="3:7" s="46" customFormat="1" ht="15">
      <c r="C481" s="70"/>
      <c r="D481" s="70"/>
      <c r="E481" s="70"/>
      <c r="F481" s="70"/>
      <c r="G481" s="70"/>
    </row>
    <row r="482" spans="3:7" s="46" customFormat="1" ht="15">
      <c r="C482" s="70"/>
      <c r="D482" s="70"/>
      <c r="E482" s="70"/>
      <c r="F482" s="70"/>
      <c r="G482" s="70"/>
    </row>
    <row r="483" spans="3:7" s="46" customFormat="1" ht="15">
      <c r="C483" s="70"/>
      <c r="D483" s="70"/>
      <c r="E483" s="70"/>
      <c r="F483" s="70"/>
      <c r="G483" s="70"/>
    </row>
    <row r="484" spans="3:7" s="46" customFormat="1" ht="15">
      <c r="C484" s="70"/>
      <c r="D484" s="70"/>
      <c r="E484" s="70"/>
      <c r="F484" s="70"/>
      <c r="G484" s="70"/>
    </row>
    <row r="485" spans="3:7" s="46" customFormat="1" ht="15">
      <c r="C485" s="70"/>
      <c r="D485" s="70"/>
      <c r="E485" s="70"/>
      <c r="F485" s="70"/>
      <c r="G485" s="70"/>
    </row>
    <row r="486" spans="3:7" s="46" customFormat="1" ht="15">
      <c r="C486" s="70"/>
      <c r="D486" s="70"/>
      <c r="E486" s="70"/>
      <c r="F486" s="70"/>
      <c r="G486" s="70"/>
    </row>
    <row r="487" spans="3:7" s="46" customFormat="1" ht="15">
      <c r="C487" s="70"/>
      <c r="D487" s="70"/>
      <c r="E487" s="70"/>
      <c r="F487" s="70"/>
      <c r="G487" s="70"/>
    </row>
    <row r="488" spans="3:7" s="46" customFormat="1" ht="15">
      <c r="C488" s="70"/>
      <c r="D488" s="70"/>
      <c r="E488" s="70"/>
      <c r="F488" s="70"/>
      <c r="G488" s="70"/>
    </row>
    <row r="489" spans="3:7" s="46" customFormat="1" ht="15">
      <c r="C489" s="70"/>
      <c r="D489" s="70"/>
      <c r="E489" s="70"/>
      <c r="F489" s="70"/>
      <c r="G489" s="70"/>
    </row>
    <row r="490" spans="3:7" s="46" customFormat="1" ht="15">
      <c r="C490" s="70"/>
      <c r="D490" s="70"/>
      <c r="E490" s="70"/>
      <c r="F490" s="70"/>
      <c r="G490" s="70"/>
    </row>
    <row r="491" spans="3:7" s="46" customFormat="1" ht="15">
      <c r="C491" s="70"/>
      <c r="D491" s="70"/>
      <c r="E491" s="70"/>
      <c r="F491" s="70"/>
      <c r="G491" s="70"/>
    </row>
    <row r="492" spans="3:7" s="46" customFormat="1" ht="15">
      <c r="C492" s="70"/>
      <c r="D492" s="70"/>
      <c r="E492" s="70"/>
      <c r="F492" s="70"/>
      <c r="G492" s="70"/>
    </row>
    <row r="493" spans="3:7" s="46" customFormat="1" ht="15">
      <c r="C493" s="70"/>
      <c r="D493" s="70"/>
      <c r="E493" s="70"/>
      <c r="F493" s="70"/>
      <c r="G493" s="70"/>
    </row>
    <row r="494" spans="3:7" s="46" customFormat="1" ht="15">
      <c r="C494" s="70"/>
      <c r="D494" s="70"/>
      <c r="E494" s="70"/>
      <c r="F494" s="70"/>
      <c r="G494" s="70"/>
    </row>
    <row r="495" spans="3:7" s="46" customFormat="1" ht="15">
      <c r="C495" s="70"/>
      <c r="D495" s="70"/>
      <c r="E495" s="70"/>
      <c r="F495" s="70"/>
      <c r="G495" s="70"/>
    </row>
    <row r="496" spans="3:7" s="46" customFormat="1" ht="15">
      <c r="C496" s="70"/>
      <c r="D496" s="70"/>
      <c r="E496" s="70"/>
      <c r="F496" s="70"/>
      <c r="G496" s="70"/>
    </row>
    <row r="497" spans="3:7" s="46" customFormat="1" ht="15">
      <c r="C497" s="70"/>
      <c r="D497" s="70"/>
      <c r="E497" s="70"/>
      <c r="F497" s="70"/>
      <c r="G497" s="70"/>
    </row>
    <row r="498" spans="3:7" s="46" customFormat="1" ht="15">
      <c r="C498" s="70"/>
      <c r="D498" s="70"/>
      <c r="E498" s="70"/>
      <c r="F498" s="70"/>
      <c r="G498" s="70"/>
    </row>
    <row r="499" spans="3:7" s="46" customFormat="1" ht="15">
      <c r="C499" s="70"/>
      <c r="D499" s="70"/>
      <c r="E499" s="70"/>
      <c r="F499" s="70"/>
      <c r="G499" s="70"/>
    </row>
    <row r="500" spans="3:7" s="46" customFormat="1" ht="15">
      <c r="C500" s="70"/>
      <c r="D500" s="70"/>
      <c r="E500" s="70"/>
      <c r="F500" s="70"/>
      <c r="G500" s="70"/>
    </row>
    <row r="501" spans="3:7" s="46" customFormat="1" ht="15">
      <c r="C501" s="70"/>
      <c r="D501" s="70"/>
      <c r="E501" s="70"/>
      <c r="F501" s="70"/>
      <c r="G501" s="70"/>
    </row>
    <row r="502" spans="3:7" s="46" customFormat="1" ht="15">
      <c r="C502" s="70"/>
      <c r="D502" s="70"/>
      <c r="E502" s="70"/>
      <c r="F502" s="70"/>
      <c r="G502" s="70"/>
    </row>
    <row r="503" spans="3:7" s="46" customFormat="1" ht="15">
      <c r="C503" s="70"/>
      <c r="D503" s="70"/>
      <c r="E503" s="70"/>
      <c r="F503" s="70"/>
      <c r="G503" s="70"/>
    </row>
    <row r="504" spans="3:7" s="46" customFormat="1" ht="15">
      <c r="C504" s="70"/>
      <c r="D504" s="70"/>
      <c r="E504" s="70"/>
      <c r="F504" s="70"/>
      <c r="G504" s="70"/>
    </row>
    <row r="505" spans="3:7" s="46" customFormat="1" ht="15">
      <c r="C505" s="70"/>
      <c r="D505" s="70"/>
      <c r="E505" s="70"/>
      <c r="F505" s="70"/>
      <c r="G505" s="70"/>
    </row>
    <row r="506" spans="3:7" s="46" customFormat="1" ht="15">
      <c r="C506" s="70"/>
      <c r="D506" s="70"/>
      <c r="E506" s="70"/>
      <c r="F506" s="70"/>
      <c r="G506" s="70"/>
    </row>
    <row r="507" spans="3:7" s="46" customFormat="1" ht="15">
      <c r="C507" s="70"/>
      <c r="D507" s="70"/>
      <c r="E507" s="70"/>
      <c r="F507" s="70"/>
      <c r="G507" s="70"/>
    </row>
    <row r="508" spans="3:7" s="46" customFormat="1" ht="15">
      <c r="C508" s="70"/>
      <c r="D508" s="70"/>
      <c r="E508" s="70"/>
      <c r="F508" s="70"/>
      <c r="G508" s="70"/>
    </row>
    <row r="509" spans="3:7" s="46" customFormat="1" ht="15">
      <c r="C509" s="70"/>
      <c r="D509" s="70"/>
      <c r="E509" s="70"/>
      <c r="F509" s="70"/>
      <c r="G509" s="70"/>
    </row>
    <row r="510" spans="3:7" s="46" customFormat="1" ht="15">
      <c r="C510" s="70"/>
      <c r="D510" s="70"/>
      <c r="E510" s="70"/>
      <c r="F510" s="70"/>
      <c r="G510" s="70"/>
    </row>
    <row r="511" spans="3:7" s="46" customFormat="1" ht="15">
      <c r="C511" s="70"/>
      <c r="D511" s="70"/>
      <c r="E511" s="70"/>
      <c r="F511" s="70"/>
      <c r="G511" s="70"/>
    </row>
    <row r="512" spans="3:7" s="46" customFormat="1" ht="15">
      <c r="C512" s="70"/>
      <c r="D512" s="70"/>
      <c r="E512" s="70"/>
      <c r="F512" s="70"/>
      <c r="G512" s="70"/>
    </row>
    <row r="513" spans="3:7" s="46" customFormat="1" ht="15">
      <c r="C513" s="70"/>
      <c r="D513" s="70"/>
      <c r="E513" s="70"/>
      <c r="F513" s="70"/>
      <c r="G513" s="70"/>
    </row>
    <row r="514" spans="3:7" s="46" customFormat="1" ht="15">
      <c r="C514" s="70"/>
      <c r="D514" s="70"/>
      <c r="E514" s="70"/>
      <c r="F514" s="70"/>
      <c r="G514" s="70"/>
    </row>
    <row r="515" spans="3:7" s="46" customFormat="1" ht="15">
      <c r="C515" s="70"/>
      <c r="D515" s="70"/>
      <c r="E515" s="70"/>
      <c r="F515" s="70"/>
      <c r="G515" s="70"/>
    </row>
    <row r="516" spans="3:7" s="46" customFormat="1" ht="15">
      <c r="C516" s="70"/>
      <c r="D516" s="70"/>
      <c r="E516" s="70"/>
      <c r="F516" s="70"/>
      <c r="G516" s="70"/>
    </row>
    <row r="517" spans="3:7" s="46" customFormat="1" ht="15">
      <c r="C517" s="70"/>
      <c r="D517" s="70"/>
      <c r="E517" s="70"/>
      <c r="F517" s="70"/>
      <c r="G517" s="70"/>
    </row>
    <row r="518" spans="3:7" s="46" customFormat="1" ht="15">
      <c r="C518" s="70"/>
      <c r="D518" s="70"/>
      <c r="E518" s="70"/>
      <c r="F518" s="70"/>
      <c r="G518" s="70"/>
    </row>
    <row r="519" spans="3:7" s="46" customFormat="1" ht="15">
      <c r="C519" s="70"/>
      <c r="D519" s="70"/>
      <c r="E519" s="70"/>
      <c r="F519" s="70"/>
      <c r="G519" s="70"/>
    </row>
    <row r="520" spans="3:7" s="46" customFormat="1" ht="15">
      <c r="C520" s="70"/>
      <c r="D520" s="70"/>
      <c r="E520" s="70"/>
      <c r="F520" s="70"/>
      <c r="G520" s="70"/>
    </row>
    <row r="521" spans="3:7" s="46" customFormat="1" ht="15">
      <c r="C521" s="70"/>
      <c r="D521" s="70"/>
      <c r="E521" s="70"/>
      <c r="F521" s="70"/>
      <c r="G521" s="70"/>
    </row>
    <row r="522" spans="3:7" s="46" customFormat="1" ht="15">
      <c r="C522" s="70"/>
      <c r="D522" s="70"/>
      <c r="E522" s="70"/>
      <c r="F522" s="70"/>
      <c r="G522" s="70"/>
    </row>
    <row r="523" spans="3:7" s="46" customFormat="1" ht="15">
      <c r="C523" s="70"/>
      <c r="D523" s="70"/>
      <c r="E523" s="70"/>
      <c r="F523" s="70"/>
      <c r="G523" s="70"/>
    </row>
    <row r="524" spans="3:7" s="46" customFormat="1" ht="15">
      <c r="C524" s="70"/>
      <c r="D524" s="70"/>
      <c r="E524" s="70"/>
      <c r="F524" s="70"/>
      <c r="G524" s="70"/>
    </row>
    <row r="525" spans="3:7" s="46" customFormat="1" ht="15">
      <c r="C525" s="70"/>
      <c r="D525" s="70"/>
      <c r="E525" s="70"/>
      <c r="F525" s="70"/>
      <c r="G525" s="70"/>
    </row>
    <row r="526" spans="3:7" s="46" customFormat="1" ht="15">
      <c r="C526" s="70"/>
      <c r="D526" s="70"/>
      <c r="E526" s="70"/>
      <c r="F526" s="70"/>
      <c r="G526" s="70"/>
    </row>
    <row r="527" spans="3:7" s="46" customFormat="1" ht="15">
      <c r="C527" s="70"/>
      <c r="D527" s="70"/>
      <c r="E527" s="70"/>
      <c r="F527" s="70"/>
      <c r="G527" s="70"/>
    </row>
    <row r="528" spans="3:7" s="46" customFormat="1" ht="15">
      <c r="C528" s="70"/>
      <c r="D528" s="70"/>
      <c r="E528" s="70"/>
      <c r="F528" s="70"/>
      <c r="G528" s="70"/>
    </row>
    <row r="529" spans="3:7" s="46" customFormat="1" ht="15">
      <c r="C529" s="70"/>
      <c r="D529" s="70"/>
      <c r="E529" s="70"/>
      <c r="F529" s="70"/>
      <c r="G529" s="70"/>
    </row>
    <row r="530" spans="3:7" s="46" customFormat="1" ht="15">
      <c r="C530" s="70"/>
      <c r="D530" s="70"/>
      <c r="E530" s="70"/>
      <c r="F530" s="70"/>
      <c r="G530" s="70"/>
    </row>
    <row r="531" spans="3:7" s="46" customFormat="1" ht="15">
      <c r="C531" s="70"/>
      <c r="D531" s="70"/>
      <c r="E531" s="70"/>
      <c r="F531" s="70"/>
      <c r="G531" s="70"/>
    </row>
    <row r="532" spans="3:7" s="46" customFormat="1" ht="15">
      <c r="C532" s="70"/>
      <c r="D532" s="70"/>
      <c r="E532" s="70"/>
      <c r="F532" s="70"/>
      <c r="G532" s="70"/>
    </row>
    <row r="533" spans="3:7" s="46" customFormat="1" ht="15">
      <c r="C533" s="70"/>
      <c r="D533" s="70"/>
      <c r="E533" s="70"/>
      <c r="F533" s="70"/>
      <c r="G533" s="70"/>
    </row>
    <row r="534" spans="3:7" s="46" customFormat="1" ht="15">
      <c r="C534" s="70"/>
      <c r="D534" s="70"/>
      <c r="E534" s="70"/>
      <c r="F534" s="70"/>
      <c r="G534" s="70"/>
    </row>
    <row r="535" spans="3:7" s="46" customFormat="1" ht="15">
      <c r="C535" s="70"/>
      <c r="D535" s="70"/>
      <c r="E535" s="70"/>
      <c r="F535" s="70"/>
      <c r="G535" s="70"/>
    </row>
    <row r="536" spans="3:7" s="46" customFormat="1" ht="15">
      <c r="C536" s="70"/>
      <c r="D536" s="70"/>
      <c r="E536" s="70"/>
      <c r="F536" s="70"/>
      <c r="G536" s="70"/>
    </row>
    <row r="537" spans="3:7" s="46" customFormat="1" ht="15">
      <c r="C537" s="70"/>
      <c r="D537" s="70"/>
      <c r="E537" s="70"/>
      <c r="F537" s="70"/>
      <c r="G537" s="70"/>
    </row>
    <row r="538" spans="3:7" s="46" customFormat="1" ht="15">
      <c r="C538" s="70"/>
      <c r="D538" s="70"/>
      <c r="E538" s="70"/>
      <c r="F538" s="70"/>
      <c r="G538" s="70"/>
    </row>
    <row r="539" spans="3:7" s="46" customFormat="1" ht="15">
      <c r="C539" s="70"/>
      <c r="D539" s="70"/>
      <c r="E539" s="70"/>
      <c r="F539" s="70"/>
      <c r="G539" s="70"/>
    </row>
    <row r="540" spans="3:7" s="46" customFormat="1" ht="15">
      <c r="C540" s="70"/>
      <c r="D540" s="70"/>
      <c r="E540" s="70"/>
      <c r="F540" s="70"/>
      <c r="G540" s="70"/>
    </row>
    <row r="541" spans="3:7" s="46" customFormat="1" ht="15">
      <c r="C541" s="70"/>
      <c r="D541" s="70"/>
      <c r="E541" s="70"/>
      <c r="F541" s="70"/>
      <c r="G541" s="70"/>
    </row>
    <row r="542" spans="3:7" s="46" customFormat="1" ht="15">
      <c r="C542" s="70"/>
      <c r="D542" s="70"/>
      <c r="E542" s="70"/>
      <c r="F542" s="70"/>
      <c r="G542" s="70"/>
    </row>
    <row r="543" spans="3:7" s="46" customFormat="1" ht="15">
      <c r="C543" s="70"/>
      <c r="D543" s="70"/>
      <c r="E543" s="70"/>
      <c r="F543" s="70"/>
      <c r="G543" s="70"/>
    </row>
    <row r="544" spans="3:7" s="46" customFormat="1" ht="15">
      <c r="C544" s="70"/>
      <c r="D544" s="70"/>
      <c r="E544" s="70"/>
      <c r="F544" s="70"/>
      <c r="G544" s="70"/>
    </row>
    <row r="545" spans="3:7" s="46" customFormat="1" ht="15">
      <c r="C545" s="70"/>
      <c r="D545" s="70"/>
      <c r="E545" s="70"/>
      <c r="F545" s="70"/>
      <c r="G545" s="70"/>
    </row>
    <row r="546" spans="3:7" s="46" customFormat="1" ht="15">
      <c r="C546" s="70"/>
      <c r="D546" s="70"/>
      <c r="E546" s="70"/>
      <c r="F546" s="70"/>
      <c r="G546" s="70"/>
    </row>
    <row r="547" spans="3:7" s="46" customFormat="1" ht="15">
      <c r="C547" s="70"/>
      <c r="D547" s="70"/>
      <c r="E547" s="70"/>
      <c r="F547" s="70"/>
      <c r="G547" s="70"/>
    </row>
    <row r="548" spans="3:7" s="46" customFormat="1" ht="15">
      <c r="C548" s="70"/>
      <c r="D548" s="70"/>
      <c r="E548" s="70"/>
      <c r="F548" s="70"/>
      <c r="G548" s="70"/>
    </row>
    <row r="549" spans="3:7" s="46" customFormat="1" ht="15">
      <c r="C549" s="70"/>
      <c r="D549" s="70"/>
      <c r="E549" s="70"/>
      <c r="F549" s="70"/>
      <c r="G549" s="70"/>
    </row>
    <row r="550" spans="3:7" s="46" customFormat="1" ht="15">
      <c r="C550" s="70"/>
      <c r="D550" s="70"/>
      <c r="E550" s="70"/>
      <c r="F550" s="70"/>
      <c r="G550" s="70"/>
    </row>
    <row r="551" spans="3:7" s="46" customFormat="1" ht="15">
      <c r="C551" s="70"/>
      <c r="D551" s="70"/>
      <c r="E551" s="70"/>
      <c r="F551" s="70"/>
      <c r="G551" s="70"/>
    </row>
    <row r="552" spans="3:7" s="46" customFormat="1" ht="15">
      <c r="C552" s="70"/>
      <c r="D552" s="70"/>
      <c r="E552" s="70"/>
      <c r="F552" s="70"/>
      <c r="G552" s="70"/>
    </row>
    <row r="553" spans="3:7" s="46" customFormat="1" ht="15">
      <c r="C553" s="70"/>
      <c r="D553" s="70"/>
      <c r="E553" s="70"/>
      <c r="F553" s="70"/>
      <c r="G553" s="70"/>
    </row>
    <row r="554" spans="3:7" s="46" customFormat="1" ht="15">
      <c r="C554" s="70"/>
      <c r="D554" s="70"/>
      <c r="E554" s="70"/>
      <c r="F554" s="70"/>
      <c r="G554" s="70"/>
    </row>
    <row r="555" spans="3:7" s="46" customFormat="1" ht="15">
      <c r="C555" s="70"/>
      <c r="D555" s="70"/>
      <c r="E555" s="70"/>
      <c r="F555" s="70"/>
      <c r="G555" s="70"/>
    </row>
    <row r="556" spans="3:7" s="46" customFormat="1" ht="15">
      <c r="C556" s="70"/>
      <c r="D556" s="70"/>
      <c r="E556" s="70"/>
      <c r="F556" s="70"/>
      <c r="G556" s="70"/>
    </row>
    <row r="557" spans="3:7" s="46" customFormat="1" ht="15">
      <c r="C557" s="70"/>
      <c r="D557" s="70"/>
      <c r="E557" s="70"/>
      <c r="F557" s="70"/>
      <c r="G557" s="70"/>
    </row>
    <row r="558" spans="3:7" s="46" customFormat="1" ht="15">
      <c r="C558" s="70"/>
      <c r="D558" s="70"/>
      <c r="E558" s="70"/>
      <c r="F558" s="70"/>
      <c r="G558" s="70"/>
    </row>
    <row r="559" spans="3:7" s="46" customFormat="1" ht="15">
      <c r="C559" s="70"/>
      <c r="D559" s="70"/>
      <c r="E559" s="70"/>
      <c r="F559" s="70"/>
      <c r="G559" s="70"/>
    </row>
    <row r="560" spans="3:7" s="46" customFormat="1" ht="15">
      <c r="C560" s="70"/>
      <c r="D560" s="70"/>
      <c r="E560" s="70"/>
      <c r="F560" s="70"/>
      <c r="G560" s="70"/>
    </row>
    <row r="561" spans="3:7" s="46" customFormat="1" ht="15">
      <c r="C561" s="70"/>
      <c r="D561" s="70"/>
      <c r="E561" s="70"/>
      <c r="F561" s="70"/>
      <c r="G561" s="70"/>
    </row>
    <row r="562" spans="3:7" s="46" customFormat="1" ht="15">
      <c r="C562" s="70"/>
      <c r="D562" s="70"/>
      <c r="E562" s="70"/>
      <c r="F562" s="70"/>
      <c r="G562" s="70"/>
    </row>
    <row r="563" spans="3:7" s="46" customFormat="1" ht="15">
      <c r="C563" s="70"/>
      <c r="D563" s="70"/>
      <c r="E563" s="70"/>
      <c r="F563" s="70"/>
      <c r="G563" s="70"/>
    </row>
    <row r="564" spans="3:7" s="46" customFormat="1" ht="15">
      <c r="C564" s="70"/>
      <c r="D564" s="70"/>
      <c r="E564" s="70"/>
      <c r="F564" s="70"/>
      <c r="G564" s="70"/>
    </row>
    <row r="565" spans="3:7" s="46" customFormat="1" ht="15">
      <c r="C565" s="70"/>
      <c r="D565" s="70"/>
      <c r="E565" s="70"/>
      <c r="F565" s="70"/>
      <c r="G565" s="70"/>
    </row>
    <row r="566" spans="3:7" s="46" customFormat="1" ht="15">
      <c r="C566" s="70"/>
      <c r="D566" s="70"/>
      <c r="E566" s="70"/>
      <c r="F566" s="70"/>
      <c r="G566" s="70"/>
    </row>
    <row r="567" spans="3:7" s="46" customFormat="1" ht="15">
      <c r="C567" s="70"/>
      <c r="D567" s="70"/>
      <c r="E567" s="70"/>
      <c r="F567" s="70"/>
      <c r="G567" s="70"/>
    </row>
    <row r="568" spans="3:7" s="46" customFormat="1" ht="15">
      <c r="C568" s="70"/>
      <c r="D568" s="70"/>
      <c r="E568" s="70"/>
      <c r="F568" s="70"/>
      <c r="G568" s="70"/>
    </row>
    <row r="569" spans="3:7" s="46" customFormat="1" ht="15">
      <c r="C569" s="70"/>
      <c r="D569" s="70"/>
      <c r="E569" s="70"/>
      <c r="F569" s="70"/>
      <c r="G569" s="70"/>
    </row>
    <row r="570" spans="3:7" s="46" customFormat="1" ht="15">
      <c r="C570" s="70"/>
      <c r="D570" s="70"/>
      <c r="E570" s="70"/>
      <c r="F570" s="70"/>
      <c r="G570" s="70"/>
    </row>
    <row r="571" spans="3:7" s="46" customFormat="1" ht="15">
      <c r="C571" s="70"/>
      <c r="D571" s="70"/>
      <c r="E571" s="70"/>
      <c r="F571" s="70"/>
      <c r="G571" s="70"/>
    </row>
    <row r="572" spans="3:7" s="46" customFormat="1" ht="15">
      <c r="C572" s="70"/>
      <c r="D572" s="70"/>
      <c r="E572" s="70"/>
      <c r="F572" s="70"/>
      <c r="G572" s="70"/>
    </row>
    <row r="573" spans="3:7" s="46" customFormat="1" ht="15">
      <c r="C573" s="70"/>
      <c r="D573" s="70"/>
      <c r="E573" s="70"/>
      <c r="F573" s="70"/>
      <c r="G573" s="70"/>
    </row>
    <row r="574" spans="3:7" s="46" customFormat="1" ht="15">
      <c r="C574" s="70"/>
      <c r="D574" s="70"/>
      <c r="E574" s="70"/>
      <c r="F574" s="70"/>
      <c r="G574" s="70"/>
    </row>
    <row r="575" spans="3:7" s="46" customFormat="1" ht="15">
      <c r="C575" s="70"/>
      <c r="D575" s="70"/>
      <c r="E575" s="70"/>
      <c r="F575" s="70"/>
      <c r="G575" s="70"/>
    </row>
    <row r="576" spans="3:7" s="46" customFormat="1" ht="15">
      <c r="C576" s="70"/>
      <c r="D576" s="70"/>
      <c r="E576" s="70"/>
      <c r="F576" s="70"/>
      <c r="G576" s="70"/>
    </row>
    <row r="577" spans="3:7" s="46" customFormat="1" ht="15">
      <c r="C577" s="70"/>
      <c r="D577" s="70"/>
      <c r="E577" s="70"/>
      <c r="F577" s="70"/>
      <c r="G577" s="70"/>
    </row>
    <row r="578" spans="3:7" s="46" customFormat="1" ht="15">
      <c r="C578" s="70"/>
      <c r="D578" s="70"/>
      <c r="E578" s="70"/>
      <c r="F578" s="70"/>
      <c r="G578" s="70"/>
    </row>
    <row r="579" spans="3:7" s="46" customFormat="1" ht="15">
      <c r="C579" s="70"/>
      <c r="D579" s="70"/>
      <c r="E579" s="70"/>
      <c r="F579" s="70"/>
      <c r="G579" s="70"/>
    </row>
    <row r="580" spans="3:7" s="46" customFormat="1" ht="15">
      <c r="C580" s="70"/>
      <c r="D580" s="70"/>
      <c r="E580" s="70"/>
      <c r="F580" s="70"/>
      <c r="G580" s="70"/>
    </row>
    <row r="581" spans="3:7" s="46" customFormat="1" ht="15">
      <c r="C581" s="70"/>
      <c r="D581" s="70"/>
      <c r="E581" s="70"/>
      <c r="F581" s="70"/>
      <c r="G581" s="70"/>
    </row>
    <row r="582" spans="3:7" s="46" customFormat="1" ht="15">
      <c r="C582" s="70"/>
      <c r="D582" s="70"/>
      <c r="E582" s="70"/>
      <c r="F582" s="70"/>
      <c r="G582" s="70"/>
    </row>
    <row r="583" spans="3:7" s="46" customFormat="1" ht="15">
      <c r="C583" s="70"/>
      <c r="D583" s="70"/>
      <c r="E583" s="70"/>
      <c r="F583" s="70"/>
      <c r="G583" s="70"/>
    </row>
    <row r="584" spans="3:7" s="46" customFormat="1" ht="15">
      <c r="C584" s="70"/>
      <c r="D584" s="70"/>
      <c r="E584" s="70"/>
      <c r="F584" s="70"/>
      <c r="G584" s="70"/>
    </row>
    <row r="585" spans="3:7" s="46" customFormat="1" ht="15">
      <c r="C585" s="70"/>
      <c r="D585" s="70"/>
      <c r="E585" s="70"/>
      <c r="F585" s="70"/>
      <c r="G585" s="70"/>
    </row>
    <row r="586" spans="3:7" s="46" customFormat="1" ht="15">
      <c r="C586" s="70"/>
      <c r="D586" s="70"/>
      <c r="E586" s="70"/>
      <c r="F586" s="70"/>
      <c r="G586" s="70"/>
    </row>
    <row r="587" spans="3:7" s="46" customFormat="1" ht="15">
      <c r="C587" s="70"/>
      <c r="D587" s="70"/>
      <c r="E587" s="70"/>
      <c r="F587" s="70"/>
      <c r="G587" s="70"/>
    </row>
    <row r="588" spans="3:7" s="46" customFormat="1" ht="15">
      <c r="C588" s="70"/>
      <c r="D588" s="70"/>
      <c r="E588" s="70"/>
      <c r="F588" s="70"/>
      <c r="G588" s="70"/>
    </row>
    <row r="589" spans="3:7" s="46" customFormat="1" ht="15">
      <c r="C589" s="70"/>
      <c r="D589" s="70"/>
      <c r="E589" s="70"/>
      <c r="F589" s="70"/>
      <c r="G589" s="70"/>
    </row>
    <row r="590" spans="3:7" s="46" customFormat="1" ht="15">
      <c r="C590" s="70"/>
      <c r="D590" s="70"/>
      <c r="E590" s="70"/>
      <c r="F590" s="70"/>
      <c r="G590" s="70"/>
    </row>
    <row r="591" spans="3:7" s="46" customFormat="1" ht="15">
      <c r="C591" s="70"/>
      <c r="D591" s="70"/>
      <c r="E591" s="70"/>
      <c r="F591" s="70"/>
      <c r="G591" s="70"/>
    </row>
    <row r="592" spans="3:7" s="46" customFormat="1" ht="15">
      <c r="C592" s="70"/>
      <c r="D592" s="70"/>
      <c r="E592" s="70"/>
      <c r="F592" s="70"/>
      <c r="G592" s="70"/>
    </row>
    <row r="593" spans="3:7" s="46" customFormat="1" ht="15">
      <c r="C593" s="70"/>
      <c r="D593" s="70"/>
      <c r="E593" s="70"/>
      <c r="F593" s="70"/>
      <c r="G593" s="70"/>
    </row>
    <row r="594" spans="3:7" s="46" customFormat="1" ht="15">
      <c r="C594" s="70"/>
      <c r="D594" s="70"/>
      <c r="E594" s="70"/>
      <c r="F594" s="70"/>
      <c r="G594" s="70"/>
    </row>
    <row r="595" spans="3:7" s="46" customFormat="1" ht="15">
      <c r="C595" s="70"/>
      <c r="D595" s="70"/>
      <c r="E595" s="70"/>
      <c r="F595" s="70"/>
      <c r="G595" s="70"/>
    </row>
    <row r="596" spans="3:7" s="46" customFormat="1" ht="15">
      <c r="C596" s="70"/>
      <c r="D596" s="70"/>
      <c r="E596" s="70"/>
      <c r="F596" s="70"/>
      <c r="G596" s="70"/>
    </row>
    <row r="597" spans="3:7" s="46" customFormat="1" ht="15">
      <c r="C597" s="70"/>
      <c r="D597" s="70"/>
      <c r="E597" s="70"/>
      <c r="F597" s="70"/>
      <c r="G597" s="70"/>
    </row>
    <row r="598" spans="3:7" s="46" customFormat="1" ht="15">
      <c r="C598" s="70"/>
      <c r="D598" s="70"/>
      <c r="E598" s="70"/>
      <c r="F598" s="70"/>
      <c r="G598" s="70"/>
    </row>
    <row r="599" spans="3:7" s="46" customFormat="1" ht="15">
      <c r="C599" s="70"/>
      <c r="D599" s="70"/>
      <c r="E599" s="70"/>
      <c r="F599" s="70"/>
      <c r="G599" s="70"/>
    </row>
    <row r="600" spans="3:7" s="46" customFormat="1" ht="15">
      <c r="C600" s="70"/>
      <c r="D600" s="70"/>
      <c r="E600" s="70"/>
      <c r="F600" s="70"/>
      <c r="G600" s="70"/>
    </row>
    <row r="601" spans="3:7" s="46" customFormat="1" ht="15">
      <c r="C601" s="70"/>
      <c r="D601" s="70"/>
      <c r="E601" s="70"/>
      <c r="F601" s="70"/>
      <c r="G601" s="70"/>
    </row>
    <row r="602" spans="3:7" s="46" customFormat="1" ht="15">
      <c r="C602" s="70"/>
      <c r="D602" s="70"/>
      <c r="E602" s="70"/>
      <c r="F602" s="70"/>
      <c r="G602" s="70"/>
    </row>
    <row r="603" spans="3:7" s="46" customFormat="1" ht="15">
      <c r="C603" s="70"/>
      <c r="D603" s="70"/>
      <c r="E603" s="70"/>
      <c r="F603" s="70"/>
      <c r="G603" s="70"/>
    </row>
    <row r="604" spans="3:7" s="46" customFormat="1" ht="15">
      <c r="C604" s="70"/>
      <c r="D604" s="70"/>
      <c r="E604" s="70"/>
      <c r="F604" s="70"/>
      <c r="G604" s="70"/>
    </row>
    <row r="605" spans="3:7" s="46" customFormat="1" ht="15">
      <c r="C605" s="70"/>
      <c r="D605" s="70"/>
      <c r="E605" s="70"/>
      <c r="F605" s="70"/>
      <c r="G605" s="70"/>
    </row>
    <row r="606" spans="3:7" s="46" customFormat="1" ht="15">
      <c r="C606" s="70"/>
      <c r="D606" s="70"/>
      <c r="E606" s="70"/>
      <c r="F606" s="70"/>
      <c r="G606" s="70"/>
    </row>
    <row r="607" spans="3:7" s="46" customFormat="1" ht="15">
      <c r="C607" s="70"/>
      <c r="D607" s="70"/>
      <c r="E607" s="70"/>
      <c r="F607" s="70"/>
      <c r="G607" s="70"/>
    </row>
    <row r="608" spans="3:7" s="46" customFormat="1" ht="15">
      <c r="C608" s="70"/>
      <c r="D608" s="70"/>
      <c r="E608" s="70"/>
      <c r="F608" s="70"/>
      <c r="G608" s="70"/>
    </row>
    <row r="609" spans="3:7" s="46" customFormat="1" ht="15">
      <c r="C609" s="70"/>
      <c r="D609" s="70"/>
      <c r="E609" s="70"/>
      <c r="F609" s="70"/>
      <c r="G609" s="70"/>
    </row>
    <row r="610" spans="3:7" s="46" customFormat="1" ht="15">
      <c r="C610" s="70"/>
      <c r="D610" s="70"/>
      <c r="E610" s="70"/>
      <c r="F610" s="70"/>
      <c r="G610" s="70"/>
    </row>
    <row r="611" spans="3:7" s="46" customFormat="1" ht="15">
      <c r="C611" s="70"/>
      <c r="D611" s="70"/>
      <c r="E611" s="70"/>
      <c r="F611" s="70"/>
      <c r="G611" s="70"/>
    </row>
    <row r="612" spans="3:7" s="46" customFormat="1" ht="15">
      <c r="C612" s="70"/>
      <c r="D612" s="70"/>
      <c r="E612" s="70"/>
      <c r="F612" s="70"/>
      <c r="G612" s="70"/>
    </row>
    <row r="613" spans="3:7" s="46" customFormat="1" ht="15">
      <c r="C613" s="70"/>
      <c r="D613" s="70"/>
      <c r="E613" s="70"/>
      <c r="F613" s="70"/>
      <c r="G613" s="70"/>
    </row>
    <row r="614" spans="3:7" s="46" customFormat="1" ht="15">
      <c r="C614" s="70"/>
      <c r="D614" s="70"/>
      <c r="E614" s="70"/>
      <c r="F614" s="70"/>
      <c r="G614" s="70"/>
    </row>
    <row r="615" spans="3:7" s="46" customFormat="1" ht="15">
      <c r="C615" s="70"/>
      <c r="D615" s="70"/>
      <c r="E615" s="70"/>
      <c r="F615" s="70"/>
      <c r="G615" s="70"/>
    </row>
    <row r="616" spans="3:7" s="46" customFormat="1" ht="15">
      <c r="C616" s="70"/>
      <c r="D616" s="70"/>
      <c r="E616" s="70"/>
      <c r="F616" s="70"/>
      <c r="G616" s="70"/>
    </row>
    <row r="617" spans="3:7" s="46" customFormat="1" ht="15">
      <c r="C617" s="70"/>
      <c r="D617" s="70"/>
      <c r="E617" s="70"/>
      <c r="F617" s="70"/>
      <c r="G617" s="70"/>
    </row>
    <row r="618" spans="3:7" s="46" customFormat="1" ht="15">
      <c r="C618" s="70"/>
      <c r="D618" s="70"/>
      <c r="E618" s="70"/>
      <c r="F618" s="70"/>
      <c r="G618" s="70"/>
    </row>
    <row r="619" spans="3:7" s="46" customFormat="1" ht="15">
      <c r="C619" s="70"/>
      <c r="D619" s="70"/>
      <c r="E619" s="70"/>
      <c r="F619" s="70"/>
      <c r="G619" s="70"/>
    </row>
    <row r="620" spans="3:7" s="46" customFormat="1" ht="15">
      <c r="C620" s="70"/>
      <c r="D620" s="70"/>
      <c r="E620" s="70"/>
      <c r="F620" s="70"/>
      <c r="G620" s="70"/>
    </row>
    <row r="621" spans="3:7" s="46" customFormat="1" ht="15">
      <c r="C621" s="70"/>
      <c r="D621" s="70"/>
      <c r="E621" s="70"/>
      <c r="F621" s="70"/>
      <c r="G621" s="70"/>
    </row>
    <row r="622" spans="3:7" s="46" customFormat="1" ht="15">
      <c r="C622" s="70"/>
      <c r="D622" s="70"/>
      <c r="E622" s="70"/>
      <c r="F622" s="70"/>
      <c r="G622" s="70"/>
    </row>
    <row r="623" spans="3:7" s="46" customFormat="1" ht="15">
      <c r="C623" s="70"/>
      <c r="D623" s="70"/>
      <c r="E623" s="70"/>
      <c r="F623" s="70"/>
      <c r="G623" s="70"/>
    </row>
    <row r="624" spans="3:7" s="46" customFormat="1" ht="15">
      <c r="C624" s="70"/>
      <c r="D624" s="70"/>
      <c r="E624" s="70"/>
      <c r="F624" s="70"/>
      <c r="G624" s="70"/>
    </row>
    <row r="625" spans="3:7" s="46" customFormat="1" ht="15">
      <c r="C625" s="70"/>
      <c r="D625" s="70"/>
      <c r="E625" s="70"/>
      <c r="F625" s="70"/>
      <c r="G625" s="70"/>
    </row>
    <row r="626" spans="3:7" s="46" customFormat="1" ht="15">
      <c r="C626" s="70"/>
      <c r="D626" s="70"/>
      <c r="E626" s="70"/>
      <c r="F626" s="70"/>
      <c r="G626" s="70"/>
    </row>
    <row r="627" spans="3:7" s="46" customFormat="1" ht="15">
      <c r="C627" s="70"/>
      <c r="D627" s="70"/>
      <c r="E627" s="70"/>
      <c r="F627" s="70"/>
      <c r="G627" s="70"/>
    </row>
    <row r="628" spans="3:7" s="46" customFormat="1" ht="15">
      <c r="C628" s="70"/>
      <c r="D628" s="70"/>
      <c r="E628" s="70"/>
      <c r="F628" s="70"/>
      <c r="G628" s="70"/>
    </row>
    <row r="629" spans="3:7" s="46" customFormat="1" ht="15">
      <c r="C629" s="70"/>
      <c r="D629" s="70"/>
      <c r="E629" s="70"/>
      <c r="F629" s="70"/>
      <c r="G629" s="70"/>
    </row>
    <row r="630" spans="3:7" s="46" customFormat="1" ht="15">
      <c r="C630" s="70"/>
      <c r="D630" s="70"/>
      <c r="E630" s="70"/>
      <c r="F630" s="70"/>
      <c r="G630" s="70"/>
    </row>
    <row r="631" spans="3:7" s="46" customFormat="1" ht="15">
      <c r="C631" s="70"/>
      <c r="D631" s="70"/>
      <c r="E631" s="70"/>
      <c r="F631" s="70"/>
      <c r="G631" s="70"/>
    </row>
    <row r="632" spans="3:7" s="46" customFormat="1" ht="15">
      <c r="C632" s="70"/>
      <c r="D632" s="70"/>
      <c r="E632" s="70"/>
      <c r="F632" s="70"/>
      <c r="G632" s="70"/>
    </row>
    <row r="633" spans="3:7" s="46" customFormat="1" ht="15">
      <c r="C633" s="70"/>
      <c r="D633" s="70"/>
      <c r="E633" s="70"/>
      <c r="F633" s="70"/>
      <c r="G633" s="70"/>
    </row>
    <row r="634" spans="3:7" s="46" customFormat="1" ht="15">
      <c r="C634" s="70"/>
      <c r="D634" s="70"/>
      <c r="E634" s="70"/>
      <c r="F634" s="70"/>
      <c r="G634" s="70"/>
    </row>
    <row r="635" spans="3:7" s="46" customFormat="1" ht="15">
      <c r="C635" s="70"/>
      <c r="D635" s="70"/>
      <c r="E635" s="70"/>
      <c r="F635" s="70"/>
      <c r="G635" s="70"/>
    </row>
    <row r="636" spans="3:7" s="46" customFormat="1" ht="15">
      <c r="C636" s="70"/>
      <c r="D636" s="70"/>
      <c r="E636" s="70"/>
      <c r="F636" s="70"/>
      <c r="G636" s="70"/>
    </row>
    <row r="637" spans="3:7" s="46" customFormat="1" ht="15">
      <c r="C637" s="70"/>
      <c r="D637" s="70"/>
      <c r="E637" s="70"/>
      <c r="F637" s="70"/>
      <c r="G637" s="70"/>
    </row>
    <row r="638" spans="3:7" s="46" customFormat="1" ht="15">
      <c r="C638" s="70"/>
      <c r="D638" s="70"/>
      <c r="E638" s="70"/>
      <c r="F638" s="70"/>
      <c r="G638" s="70"/>
    </row>
    <row r="639" spans="3:7" s="46" customFormat="1" ht="15">
      <c r="C639" s="70"/>
      <c r="D639" s="70"/>
      <c r="E639" s="70"/>
      <c r="F639" s="70"/>
      <c r="G639" s="70"/>
    </row>
    <row r="640" spans="3:7" s="46" customFormat="1" ht="15">
      <c r="C640" s="70"/>
      <c r="D640" s="70"/>
      <c r="E640" s="70"/>
      <c r="F640" s="70"/>
      <c r="G640" s="70"/>
    </row>
    <row r="641" spans="3:7" s="46" customFormat="1" ht="15">
      <c r="C641" s="70"/>
      <c r="D641" s="70"/>
      <c r="E641" s="70"/>
      <c r="F641" s="70"/>
      <c r="G641" s="70"/>
    </row>
    <row r="642" spans="3:7" s="46" customFormat="1" ht="15">
      <c r="C642" s="70"/>
      <c r="D642" s="70"/>
      <c r="E642" s="70"/>
      <c r="F642" s="70"/>
      <c r="G642" s="70"/>
    </row>
    <row r="643" spans="3:7" s="46" customFormat="1" ht="15">
      <c r="C643" s="70"/>
      <c r="D643" s="70"/>
      <c r="E643" s="70"/>
      <c r="F643" s="70"/>
      <c r="G643" s="70"/>
    </row>
    <row r="644" spans="3:7" s="46" customFormat="1" ht="15">
      <c r="C644" s="70"/>
      <c r="D644" s="70"/>
      <c r="E644" s="70"/>
      <c r="F644" s="70"/>
      <c r="G644" s="70"/>
    </row>
    <row r="645" spans="3:7" s="46" customFormat="1" ht="15">
      <c r="C645" s="70"/>
      <c r="D645" s="70"/>
      <c r="E645" s="70"/>
      <c r="F645" s="70"/>
      <c r="G645" s="70"/>
    </row>
    <row r="646" spans="3:7" s="46" customFormat="1" ht="15">
      <c r="C646" s="70"/>
      <c r="D646" s="70"/>
      <c r="E646" s="70"/>
      <c r="F646" s="70"/>
      <c r="G646" s="70"/>
    </row>
    <row r="647" spans="3:7" s="46" customFormat="1" ht="15">
      <c r="C647" s="70"/>
      <c r="D647" s="70"/>
      <c r="E647" s="70"/>
      <c r="F647" s="70"/>
      <c r="G647" s="70"/>
    </row>
    <row r="648" spans="3:7" s="46" customFormat="1" ht="15">
      <c r="C648" s="70"/>
      <c r="D648" s="70"/>
      <c r="E648" s="70"/>
      <c r="F648" s="70"/>
      <c r="G648" s="70"/>
    </row>
    <row r="649" spans="3:7" s="46" customFormat="1" ht="15">
      <c r="C649" s="70"/>
      <c r="D649" s="70"/>
      <c r="E649" s="70"/>
      <c r="F649" s="70"/>
      <c r="G649" s="70"/>
    </row>
    <row r="650" spans="3:7" s="46" customFormat="1" ht="15">
      <c r="C650" s="70"/>
      <c r="D650" s="70"/>
      <c r="E650" s="70"/>
      <c r="F650" s="70"/>
      <c r="G650" s="70"/>
    </row>
    <row r="651" spans="3:7" s="46" customFormat="1" ht="15">
      <c r="C651" s="70"/>
      <c r="D651" s="70"/>
      <c r="E651" s="70"/>
      <c r="F651" s="70"/>
      <c r="G651" s="70"/>
    </row>
    <row r="652" spans="3:7" s="46" customFormat="1" ht="15">
      <c r="C652" s="70"/>
      <c r="D652" s="70"/>
      <c r="E652" s="70"/>
      <c r="F652" s="70"/>
      <c r="G652" s="70"/>
    </row>
    <row r="653" spans="3:7" s="46" customFormat="1" ht="15">
      <c r="C653" s="70"/>
      <c r="D653" s="70"/>
      <c r="E653" s="70"/>
      <c r="F653" s="70"/>
      <c r="G653" s="70"/>
    </row>
    <row r="654" spans="3:7" s="46" customFormat="1" ht="15">
      <c r="C654" s="70"/>
      <c r="D654" s="70"/>
      <c r="E654" s="70"/>
      <c r="F654" s="70"/>
      <c r="G654" s="70"/>
    </row>
    <row r="655" spans="3:7" s="46" customFormat="1" ht="15">
      <c r="C655" s="70"/>
      <c r="D655" s="70"/>
      <c r="E655" s="70"/>
      <c r="F655" s="70"/>
      <c r="G655" s="70"/>
    </row>
    <row r="656" spans="3:7" s="46" customFormat="1" ht="15">
      <c r="C656" s="70"/>
      <c r="D656" s="70"/>
      <c r="E656" s="70"/>
      <c r="F656" s="70"/>
      <c r="G656" s="70"/>
    </row>
    <row r="657" spans="3:7" s="46" customFormat="1" ht="15">
      <c r="C657" s="70"/>
      <c r="D657" s="70"/>
      <c r="E657" s="70"/>
      <c r="F657" s="70"/>
      <c r="G657" s="70"/>
    </row>
    <row r="658" spans="3:7" s="46" customFormat="1" ht="15">
      <c r="C658" s="70"/>
      <c r="D658" s="70"/>
      <c r="E658" s="70"/>
      <c r="F658" s="70"/>
      <c r="G658" s="70"/>
    </row>
    <row r="659" spans="3:7" s="46" customFormat="1" ht="15">
      <c r="C659" s="70"/>
      <c r="D659" s="70"/>
      <c r="E659" s="70"/>
      <c r="F659" s="70"/>
      <c r="G659" s="70"/>
    </row>
    <row r="660" spans="3:7" s="46" customFormat="1" ht="15">
      <c r="C660" s="70"/>
      <c r="D660" s="70"/>
      <c r="E660" s="70"/>
      <c r="F660" s="70"/>
      <c r="G660" s="70"/>
    </row>
    <row r="661" spans="3:7" s="46" customFormat="1" ht="15">
      <c r="C661" s="70"/>
      <c r="D661" s="70"/>
      <c r="E661" s="70"/>
      <c r="F661" s="70"/>
      <c r="G661" s="70"/>
    </row>
    <row r="662" spans="3:7" s="46" customFormat="1" ht="15">
      <c r="C662" s="70"/>
      <c r="D662" s="70"/>
      <c r="E662" s="70"/>
      <c r="F662" s="70"/>
      <c r="G662" s="70"/>
    </row>
    <row r="663" spans="3:7" s="46" customFormat="1" ht="15">
      <c r="C663" s="70"/>
      <c r="D663" s="70"/>
      <c r="E663" s="70"/>
      <c r="F663" s="70"/>
      <c r="G663" s="70"/>
    </row>
    <row r="664" spans="3:7" s="46" customFormat="1" ht="15">
      <c r="C664" s="70"/>
      <c r="D664" s="70"/>
      <c r="E664" s="70"/>
      <c r="F664" s="70"/>
      <c r="G664" s="70"/>
    </row>
    <row r="665" spans="3:7" s="46" customFormat="1" ht="15">
      <c r="C665" s="70"/>
      <c r="D665" s="70"/>
      <c r="E665" s="70"/>
      <c r="F665" s="70"/>
      <c r="G665" s="70"/>
    </row>
    <row r="666" spans="3:7" s="46" customFormat="1" ht="15">
      <c r="C666" s="70"/>
      <c r="D666" s="70"/>
      <c r="E666" s="70"/>
      <c r="F666" s="70"/>
      <c r="G666" s="70"/>
    </row>
    <row r="667" spans="3:7" s="46" customFormat="1" ht="15">
      <c r="C667" s="70"/>
      <c r="D667" s="70"/>
      <c r="E667" s="70"/>
      <c r="F667" s="70"/>
      <c r="G667" s="70"/>
    </row>
    <row r="668" spans="3:7" s="46" customFormat="1" ht="15">
      <c r="C668" s="70"/>
      <c r="D668" s="70"/>
      <c r="E668" s="70"/>
      <c r="F668" s="70"/>
      <c r="G668" s="70"/>
    </row>
    <row r="669" spans="3:7" s="46" customFormat="1" ht="15">
      <c r="C669" s="70"/>
      <c r="D669" s="70"/>
      <c r="E669" s="70"/>
      <c r="F669" s="70"/>
      <c r="G669" s="70"/>
    </row>
    <row r="670" spans="3:7" s="46" customFormat="1" ht="15">
      <c r="C670" s="70"/>
      <c r="D670" s="70"/>
      <c r="E670" s="70"/>
      <c r="F670" s="70"/>
      <c r="G670" s="70"/>
    </row>
    <row r="671" spans="3:7" s="46" customFormat="1" ht="15">
      <c r="C671" s="70"/>
      <c r="D671" s="70"/>
      <c r="E671" s="70"/>
      <c r="F671" s="70"/>
      <c r="G671" s="70"/>
    </row>
    <row r="672" spans="3:7" s="46" customFormat="1" ht="15">
      <c r="C672" s="70"/>
      <c r="D672" s="70"/>
      <c r="E672" s="70"/>
      <c r="F672" s="70"/>
      <c r="G672" s="70"/>
    </row>
    <row r="673" spans="3:7" s="46" customFormat="1" ht="15">
      <c r="C673" s="70"/>
      <c r="D673" s="70"/>
      <c r="E673" s="70"/>
      <c r="F673" s="70"/>
      <c r="G673" s="70"/>
    </row>
    <row r="674" spans="3:7" s="46" customFormat="1" ht="15">
      <c r="C674" s="70"/>
      <c r="D674" s="70"/>
      <c r="E674" s="70"/>
      <c r="F674" s="70"/>
      <c r="G674" s="70"/>
    </row>
    <row r="675" spans="3:7" s="46" customFormat="1" ht="15">
      <c r="C675" s="70"/>
      <c r="D675" s="70"/>
      <c r="E675" s="70"/>
      <c r="F675" s="70"/>
      <c r="G675" s="70"/>
    </row>
    <row r="676" spans="3:7" s="46" customFormat="1" ht="15">
      <c r="C676" s="70"/>
      <c r="D676" s="70"/>
      <c r="E676" s="70"/>
      <c r="F676" s="70"/>
      <c r="G676" s="70"/>
    </row>
    <row r="677" spans="3:7" s="46" customFormat="1" ht="15">
      <c r="C677" s="70"/>
      <c r="D677" s="70"/>
      <c r="E677" s="70"/>
      <c r="F677" s="70"/>
      <c r="G677" s="70"/>
    </row>
    <row r="678" spans="3:7" s="46" customFormat="1" ht="15">
      <c r="C678" s="70"/>
      <c r="D678" s="70"/>
      <c r="E678" s="70"/>
      <c r="F678" s="70"/>
      <c r="G678" s="70"/>
    </row>
    <row r="679" spans="3:7" s="46" customFormat="1" ht="15">
      <c r="C679" s="70"/>
      <c r="D679" s="70"/>
      <c r="E679" s="70"/>
      <c r="F679" s="70"/>
      <c r="G679" s="70"/>
    </row>
    <row r="680" spans="3:7" s="46" customFormat="1" ht="15">
      <c r="C680" s="70"/>
      <c r="D680" s="70"/>
      <c r="E680" s="70"/>
      <c r="F680" s="70"/>
      <c r="G680" s="70"/>
    </row>
    <row r="681" spans="3:7" s="46" customFormat="1" ht="15">
      <c r="C681" s="70"/>
      <c r="D681" s="70"/>
      <c r="E681" s="70"/>
      <c r="F681" s="70"/>
      <c r="G681" s="70"/>
    </row>
    <row r="682" spans="3:7" s="46" customFormat="1" ht="15">
      <c r="C682" s="70"/>
      <c r="D682" s="70"/>
      <c r="E682" s="70"/>
      <c r="F682" s="70"/>
      <c r="G682" s="70"/>
    </row>
    <row r="683" spans="3:7" s="46" customFormat="1" ht="15">
      <c r="C683" s="70"/>
      <c r="D683" s="70"/>
      <c r="E683" s="70"/>
      <c r="F683" s="70"/>
      <c r="G683" s="70"/>
    </row>
    <row r="684" spans="3:7" s="46" customFormat="1" ht="15">
      <c r="C684" s="70"/>
      <c r="D684" s="70"/>
      <c r="E684" s="70"/>
      <c r="F684" s="70"/>
      <c r="G684" s="70"/>
    </row>
    <row r="685" spans="3:7" s="46" customFormat="1" ht="15">
      <c r="C685" s="70"/>
      <c r="D685" s="70"/>
      <c r="E685" s="70"/>
      <c r="F685" s="70"/>
      <c r="G685" s="70"/>
    </row>
    <row r="686" spans="3:7" s="46" customFormat="1" ht="15">
      <c r="C686" s="70"/>
      <c r="D686" s="70"/>
      <c r="E686" s="70"/>
      <c r="F686" s="70"/>
      <c r="G686" s="70"/>
    </row>
    <row r="687" spans="3:7" s="46" customFormat="1" ht="15">
      <c r="C687" s="70"/>
      <c r="D687" s="70"/>
      <c r="E687" s="70"/>
      <c r="F687" s="70"/>
      <c r="G687" s="70"/>
    </row>
    <row r="688" spans="3:7" s="46" customFormat="1" ht="15">
      <c r="C688" s="70"/>
      <c r="D688" s="70"/>
      <c r="E688" s="70"/>
      <c r="F688" s="70"/>
      <c r="G688" s="70"/>
    </row>
    <row r="689" spans="3:7" s="46" customFormat="1" ht="15">
      <c r="C689" s="70"/>
      <c r="D689" s="70"/>
      <c r="E689" s="70"/>
      <c r="F689" s="70"/>
      <c r="G689" s="70"/>
    </row>
    <row r="690" spans="3:7" s="46" customFormat="1" ht="15">
      <c r="C690" s="70"/>
      <c r="D690" s="70"/>
      <c r="E690" s="70"/>
      <c r="F690" s="70"/>
      <c r="G690" s="70"/>
    </row>
    <row r="691" spans="3:7" s="46" customFormat="1" ht="15">
      <c r="C691" s="70"/>
      <c r="D691" s="70"/>
      <c r="E691" s="70"/>
      <c r="F691" s="70"/>
      <c r="G691" s="70"/>
    </row>
    <row r="692" spans="3:7" s="46" customFormat="1" ht="15">
      <c r="C692" s="70"/>
      <c r="D692" s="70"/>
      <c r="E692" s="70"/>
      <c r="F692" s="70"/>
      <c r="G692" s="70"/>
    </row>
    <row r="693" spans="3:7" s="46" customFormat="1" ht="15">
      <c r="C693" s="70"/>
      <c r="D693" s="70"/>
      <c r="E693" s="70"/>
      <c r="F693" s="70"/>
      <c r="G693" s="70"/>
    </row>
    <row r="694" spans="3:7" s="46" customFormat="1" ht="15">
      <c r="C694" s="70"/>
      <c r="D694" s="70"/>
      <c r="E694" s="70"/>
      <c r="F694" s="70"/>
      <c r="G694" s="70"/>
    </row>
    <row r="695" spans="3:7" s="46" customFormat="1" ht="15">
      <c r="C695" s="70"/>
      <c r="D695" s="70"/>
      <c r="E695" s="70"/>
      <c r="F695" s="70"/>
      <c r="G695" s="70"/>
    </row>
    <row r="696" spans="3:7" s="46" customFormat="1" ht="15">
      <c r="C696" s="70"/>
      <c r="D696" s="70"/>
      <c r="E696" s="70"/>
      <c r="F696" s="70"/>
      <c r="G696" s="70"/>
    </row>
    <row r="697" spans="3:7" s="46" customFormat="1" ht="15">
      <c r="C697" s="70"/>
      <c r="D697" s="70"/>
      <c r="E697" s="70"/>
      <c r="F697" s="70"/>
      <c r="G697" s="70"/>
    </row>
    <row r="698" spans="3:7" s="46" customFormat="1" ht="15">
      <c r="C698" s="70"/>
      <c r="D698" s="70"/>
      <c r="E698" s="70"/>
      <c r="F698" s="70"/>
      <c r="G698" s="70"/>
    </row>
    <row r="699" spans="3:7" s="46" customFormat="1" ht="15">
      <c r="C699" s="70"/>
      <c r="D699" s="70"/>
      <c r="E699" s="70"/>
      <c r="F699" s="70"/>
      <c r="G699" s="70"/>
    </row>
    <row r="700" spans="3:7" s="46" customFormat="1" ht="15">
      <c r="C700" s="70"/>
      <c r="D700" s="70"/>
      <c r="E700" s="70"/>
      <c r="F700" s="70"/>
      <c r="G700" s="70"/>
    </row>
    <row r="701" spans="3:7" s="46" customFormat="1" ht="15">
      <c r="C701" s="70"/>
      <c r="D701" s="70"/>
      <c r="E701" s="70"/>
      <c r="F701" s="70"/>
      <c r="G701" s="70"/>
    </row>
    <row r="702" spans="3:7" s="46" customFormat="1" ht="15">
      <c r="C702" s="70"/>
      <c r="D702" s="70"/>
      <c r="E702" s="70"/>
      <c r="F702" s="70"/>
      <c r="G702" s="70"/>
    </row>
    <row r="703" spans="3:7" s="46" customFormat="1" ht="15">
      <c r="C703" s="70"/>
      <c r="D703" s="70"/>
      <c r="E703" s="70"/>
      <c r="F703" s="70"/>
      <c r="G703" s="70"/>
    </row>
    <row r="704" spans="3:7" s="46" customFormat="1" ht="15">
      <c r="C704" s="70"/>
      <c r="D704" s="70"/>
      <c r="E704" s="70"/>
      <c r="F704" s="70"/>
      <c r="G704" s="70"/>
    </row>
    <row r="705" spans="3:7" s="46" customFormat="1" ht="15">
      <c r="C705" s="70"/>
      <c r="D705" s="70"/>
      <c r="E705" s="70"/>
      <c r="F705" s="70"/>
      <c r="G705" s="70"/>
    </row>
    <row r="706" spans="3:7" s="46" customFormat="1" ht="15">
      <c r="C706" s="70"/>
      <c r="D706" s="70"/>
      <c r="E706" s="70"/>
      <c r="F706" s="70"/>
      <c r="G706" s="70"/>
    </row>
    <row r="707" spans="3:7" s="46" customFormat="1" ht="15">
      <c r="C707" s="70"/>
      <c r="D707" s="70"/>
      <c r="E707" s="70"/>
      <c r="F707" s="70"/>
      <c r="G707" s="70"/>
    </row>
    <row r="708" spans="3:7" s="46" customFormat="1" ht="15">
      <c r="C708" s="70"/>
      <c r="D708" s="70"/>
      <c r="E708" s="70"/>
      <c r="F708" s="70"/>
      <c r="G708" s="70"/>
    </row>
    <row r="709" spans="3:7" s="46" customFormat="1" ht="15">
      <c r="C709" s="70"/>
      <c r="D709" s="70"/>
      <c r="E709" s="70"/>
      <c r="F709" s="70"/>
      <c r="G709" s="70"/>
    </row>
    <row r="710" spans="3:7" s="46" customFormat="1" ht="15">
      <c r="C710" s="70"/>
      <c r="D710" s="70"/>
      <c r="E710" s="70"/>
      <c r="F710" s="70"/>
      <c r="G710" s="70"/>
    </row>
    <row r="711" spans="3:7" s="46" customFormat="1" ht="15">
      <c r="C711" s="70"/>
      <c r="D711" s="70"/>
      <c r="E711" s="70"/>
      <c r="F711" s="70"/>
      <c r="G711" s="70"/>
    </row>
    <row r="712" spans="3:7" s="46" customFormat="1" ht="15">
      <c r="C712" s="70"/>
      <c r="D712" s="70"/>
      <c r="E712" s="70"/>
      <c r="F712" s="70"/>
      <c r="G712" s="70"/>
    </row>
    <row r="713" spans="3:7" s="46" customFormat="1" ht="15">
      <c r="C713" s="70"/>
      <c r="D713" s="70"/>
      <c r="E713" s="70"/>
      <c r="F713" s="70"/>
      <c r="G713" s="70"/>
    </row>
    <row r="714" spans="3:7" s="46" customFormat="1" ht="15">
      <c r="C714" s="70"/>
      <c r="D714" s="70"/>
      <c r="E714" s="70"/>
      <c r="F714" s="70"/>
      <c r="G714" s="70"/>
    </row>
    <row r="715" spans="3:7" s="46" customFormat="1" ht="15">
      <c r="C715" s="70"/>
      <c r="D715" s="70"/>
      <c r="E715" s="70"/>
      <c r="F715" s="70"/>
      <c r="G715" s="70"/>
    </row>
    <row r="716" spans="3:7" s="46" customFormat="1" ht="15">
      <c r="C716" s="70"/>
      <c r="D716" s="70"/>
      <c r="E716" s="70"/>
      <c r="F716" s="70"/>
      <c r="G716" s="70"/>
    </row>
    <row r="717" spans="3:7" s="46" customFormat="1" ht="15">
      <c r="C717" s="70"/>
      <c r="D717" s="70"/>
      <c r="E717" s="70"/>
      <c r="F717" s="70"/>
      <c r="G717" s="70"/>
    </row>
    <row r="718" spans="3:7" s="46" customFormat="1" ht="15">
      <c r="C718" s="70"/>
      <c r="D718" s="70"/>
      <c r="E718" s="70"/>
      <c r="F718" s="70"/>
      <c r="G718" s="70"/>
    </row>
    <row r="719" spans="3:7" s="46" customFormat="1" ht="15">
      <c r="C719" s="70"/>
      <c r="D719" s="70"/>
      <c r="E719" s="70"/>
      <c r="F719" s="70"/>
      <c r="G719" s="70"/>
    </row>
    <row r="720" spans="3:7" s="46" customFormat="1" ht="15">
      <c r="C720" s="70"/>
      <c r="D720" s="70"/>
      <c r="E720" s="70"/>
      <c r="F720" s="70"/>
      <c r="G720" s="70"/>
    </row>
    <row r="721" spans="3:7" s="46" customFormat="1" ht="15">
      <c r="C721" s="70"/>
      <c r="D721" s="70"/>
      <c r="E721" s="70"/>
      <c r="F721" s="70"/>
      <c r="G721" s="70"/>
    </row>
    <row r="722" spans="3:7" s="46" customFormat="1" ht="15">
      <c r="C722" s="70"/>
      <c r="D722" s="70"/>
      <c r="E722" s="70"/>
      <c r="F722" s="70"/>
      <c r="G722" s="70"/>
    </row>
    <row r="723" spans="3:7" s="46" customFormat="1" ht="15">
      <c r="C723" s="70"/>
      <c r="D723" s="70"/>
      <c r="E723" s="70"/>
      <c r="F723" s="70"/>
      <c r="G723" s="70"/>
    </row>
    <row r="724" spans="3:7" s="46" customFormat="1" ht="15">
      <c r="C724" s="70"/>
      <c r="D724" s="70"/>
      <c r="E724" s="70"/>
      <c r="F724" s="70"/>
      <c r="G724" s="70"/>
    </row>
    <row r="725" spans="3:7" s="46" customFormat="1" ht="15">
      <c r="C725" s="70"/>
      <c r="D725" s="70"/>
      <c r="E725" s="70"/>
      <c r="F725" s="70"/>
      <c r="G725" s="70"/>
    </row>
    <row r="726" spans="3:7" s="46" customFormat="1" ht="15">
      <c r="C726" s="70"/>
      <c r="D726" s="70"/>
      <c r="E726" s="70"/>
      <c r="F726" s="70"/>
      <c r="G726" s="70"/>
    </row>
    <row r="727" spans="3:7" s="46" customFormat="1" ht="15">
      <c r="C727" s="70"/>
      <c r="D727" s="70"/>
      <c r="E727" s="70"/>
      <c r="F727" s="70"/>
      <c r="G727" s="70"/>
    </row>
    <row r="728" spans="3:7" s="46" customFormat="1" ht="15">
      <c r="C728" s="70"/>
      <c r="D728" s="70"/>
      <c r="E728" s="70"/>
      <c r="F728" s="70"/>
      <c r="G728" s="70"/>
    </row>
    <row r="729" spans="3:7" s="46" customFormat="1" ht="15">
      <c r="C729" s="70"/>
      <c r="D729" s="70"/>
      <c r="E729" s="70"/>
      <c r="F729" s="70"/>
      <c r="G729" s="70"/>
    </row>
    <row r="730" spans="3:7" s="46" customFormat="1" ht="15">
      <c r="C730" s="70"/>
      <c r="D730" s="70"/>
      <c r="E730" s="70"/>
      <c r="F730" s="70"/>
      <c r="G730" s="70"/>
    </row>
    <row r="731" spans="3:7" s="46" customFormat="1" ht="15">
      <c r="C731" s="70"/>
      <c r="D731" s="70"/>
      <c r="E731" s="70"/>
      <c r="F731" s="70"/>
      <c r="G731" s="70"/>
    </row>
    <row r="732" spans="3:7" s="46" customFormat="1" ht="15">
      <c r="C732" s="70"/>
      <c r="D732" s="70"/>
      <c r="E732" s="70"/>
      <c r="F732" s="70"/>
      <c r="G732" s="70"/>
    </row>
    <row r="733" spans="3:7" s="46" customFormat="1" ht="15">
      <c r="C733" s="70"/>
      <c r="D733" s="70"/>
      <c r="E733" s="70"/>
      <c r="F733" s="70"/>
      <c r="G733" s="70"/>
    </row>
    <row r="734" spans="3:7" s="46" customFormat="1" ht="15">
      <c r="C734" s="70"/>
      <c r="D734" s="70"/>
      <c r="E734" s="70"/>
      <c r="F734" s="70"/>
      <c r="G734" s="70"/>
    </row>
    <row r="735" spans="3:7" s="46" customFormat="1" ht="15">
      <c r="C735" s="70"/>
      <c r="D735" s="70"/>
      <c r="E735" s="70"/>
      <c r="F735" s="70"/>
      <c r="G735" s="70"/>
    </row>
    <row r="736" spans="3:7" s="46" customFormat="1" ht="15">
      <c r="C736" s="70"/>
      <c r="D736" s="70"/>
      <c r="E736" s="70"/>
      <c r="F736" s="70"/>
      <c r="G736" s="70"/>
    </row>
    <row r="737" spans="3:7" s="46" customFormat="1" ht="15">
      <c r="C737" s="70"/>
      <c r="D737" s="70"/>
      <c r="E737" s="70"/>
      <c r="F737" s="70"/>
      <c r="G737" s="70"/>
    </row>
    <row r="738" spans="3:7" s="46" customFormat="1" ht="15">
      <c r="C738" s="70"/>
      <c r="D738" s="70"/>
      <c r="E738" s="70"/>
      <c r="F738" s="70"/>
      <c r="G738" s="70"/>
    </row>
    <row r="739" spans="3:7" s="46" customFormat="1" ht="15">
      <c r="C739" s="70"/>
      <c r="D739" s="70"/>
      <c r="E739" s="70"/>
      <c r="F739" s="70"/>
      <c r="G739" s="70"/>
    </row>
    <row r="740" spans="3:7" s="46" customFormat="1" ht="15">
      <c r="C740" s="70"/>
      <c r="D740" s="70"/>
      <c r="E740" s="70"/>
      <c r="F740" s="70"/>
      <c r="G740" s="70"/>
    </row>
    <row r="741" spans="3:7" s="46" customFormat="1" ht="15">
      <c r="C741" s="70"/>
      <c r="D741" s="70"/>
      <c r="E741" s="70"/>
      <c r="F741" s="70"/>
      <c r="G741" s="70"/>
    </row>
    <row r="742" spans="3:7" s="46" customFormat="1" ht="15">
      <c r="C742" s="70"/>
      <c r="D742" s="70"/>
      <c r="E742" s="70"/>
      <c r="F742" s="70"/>
      <c r="G742" s="70"/>
    </row>
    <row r="743" spans="3:7" s="46" customFormat="1" ht="15">
      <c r="C743" s="70"/>
      <c r="D743" s="70"/>
      <c r="E743" s="70"/>
      <c r="F743" s="70"/>
      <c r="G743" s="70"/>
    </row>
    <row r="744" spans="3:7" s="46" customFormat="1" ht="15">
      <c r="C744" s="70"/>
      <c r="D744" s="70"/>
      <c r="E744" s="70"/>
      <c r="F744" s="70"/>
      <c r="G744" s="70"/>
    </row>
    <row r="745" spans="3:7" s="46" customFormat="1" ht="15">
      <c r="C745" s="70"/>
      <c r="D745" s="70"/>
      <c r="E745" s="70"/>
      <c r="F745" s="70"/>
      <c r="G745" s="70"/>
    </row>
    <row r="746" spans="3:7" s="46" customFormat="1" ht="15">
      <c r="C746" s="70"/>
      <c r="D746" s="70"/>
      <c r="E746" s="70"/>
      <c r="F746" s="70"/>
      <c r="G746" s="70"/>
    </row>
    <row r="747" spans="3:7" s="46" customFormat="1" ht="15">
      <c r="C747" s="70"/>
      <c r="D747" s="70"/>
      <c r="E747" s="70"/>
      <c r="F747" s="70"/>
      <c r="G747" s="70"/>
    </row>
    <row r="748" spans="3:7" s="46" customFormat="1" ht="15">
      <c r="C748" s="70"/>
      <c r="D748" s="70"/>
      <c r="E748" s="70"/>
      <c r="F748" s="70"/>
      <c r="G748" s="70"/>
    </row>
    <row r="749" spans="3:7" s="46" customFormat="1" ht="15">
      <c r="C749" s="70"/>
      <c r="D749" s="70"/>
      <c r="E749" s="70"/>
      <c r="F749" s="70"/>
      <c r="G749" s="70"/>
    </row>
    <row r="750" spans="3:7" s="46" customFormat="1" ht="15">
      <c r="C750" s="70"/>
      <c r="D750" s="70"/>
      <c r="E750" s="70"/>
      <c r="F750" s="70"/>
      <c r="G750" s="70"/>
    </row>
    <row r="751" spans="3:7" s="46" customFormat="1" ht="15">
      <c r="C751" s="70"/>
      <c r="D751" s="70"/>
      <c r="E751" s="70"/>
      <c r="F751" s="70"/>
      <c r="G751" s="70"/>
    </row>
    <row r="752" spans="3:7" s="46" customFormat="1" ht="15">
      <c r="C752" s="70"/>
      <c r="D752" s="70"/>
      <c r="E752" s="70"/>
      <c r="F752" s="70"/>
      <c r="G752" s="70"/>
    </row>
    <row r="753" spans="3:7" s="46" customFormat="1" ht="15">
      <c r="C753" s="70"/>
      <c r="D753" s="70"/>
      <c r="E753" s="70"/>
      <c r="F753" s="70"/>
      <c r="G753" s="70"/>
    </row>
    <row r="754" spans="3:7" s="46" customFormat="1" ht="15">
      <c r="C754" s="70"/>
      <c r="D754" s="70"/>
      <c r="E754" s="70"/>
      <c r="F754" s="70"/>
      <c r="G754" s="70"/>
    </row>
    <row r="755" spans="3:7" s="46" customFormat="1" ht="15">
      <c r="C755" s="70"/>
      <c r="D755" s="70"/>
      <c r="E755" s="70"/>
      <c r="F755" s="70"/>
      <c r="G755" s="70"/>
    </row>
    <row r="756" spans="3:7" s="46" customFormat="1" ht="15">
      <c r="C756" s="70"/>
      <c r="D756" s="70"/>
      <c r="E756" s="70"/>
      <c r="F756" s="70"/>
      <c r="G756" s="70"/>
    </row>
    <row r="757" spans="3:7" s="46" customFormat="1" ht="15">
      <c r="C757" s="70"/>
      <c r="D757" s="70"/>
      <c r="E757" s="70"/>
      <c r="F757" s="70"/>
      <c r="G757" s="70"/>
    </row>
    <row r="758" spans="3:7" s="46" customFormat="1" ht="15">
      <c r="C758" s="70"/>
      <c r="D758" s="70"/>
      <c r="E758" s="70"/>
      <c r="F758" s="70"/>
      <c r="G758" s="70"/>
    </row>
    <row r="759" spans="3:7" s="46" customFormat="1" ht="15">
      <c r="C759" s="70"/>
      <c r="D759" s="70"/>
      <c r="E759" s="70"/>
      <c r="F759" s="70"/>
      <c r="G759" s="70"/>
    </row>
    <row r="760" spans="3:7" s="46" customFormat="1" ht="15">
      <c r="C760" s="70"/>
      <c r="D760" s="70"/>
      <c r="E760" s="70"/>
      <c r="F760" s="70"/>
      <c r="G760" s="70"/>
    </row>
    <row r="761" spans="3:7" s="46" customFormat="1" ht="15">
      <c r="C761" s="70"/>
      <c r="D761" s="70"/>
      <c r="E761" s="70"/>
      <c r="F761" s="70"/>
      <c r="G761" s="70"/>
    </row>
    <row r="762" spans="3:7" s="46" customFormat="1" ht="15">
      <c r="C762" s="70"/>
      <c r="D762" s="70"/>
      <c r="E762" s="70"/>
      <c r="F762" s="70"/>
      <c r="G762" s="70"/>
    </row>
    <row r="763" spans="3:7" s="46" customFormat="1" ht="15">
      <c r="C763" s="70"/>
      <c r="D763" s="70"/>
      <c r="E763" s="70"/>
      <c r="F763" s="70"/>
      <c r="G763" s="70"/>
    </row>
    <row r="764" spans="3:7" s="46" customFormat="1" ht="15">
      <c r="C764" s="70"/>
      <c r="D764" s="70"/>
      <c r="E764" s="70"/>
      <c r="F764" s="70"/>
      <c r="G764" s="70"/>
    </row>
    <row r="765" spans="3:7" s="46" customFormat="1" ht="15">
      <c r="C765" s="70"/>
      <c r="D765" s="70"/>
      <c r="E765" s="70"/>
      <c r="F765" s="70"/>
      <c r="G765" s="70"/>
    </row>
    <row r="766" spans="3:7" s="46" customFormat="1" ht="15">
      <c r="C766" s="70"/>
      <c r="D766" s="70"/>
      <c r="E766" s="70"/>
      <c r="F766" s="70"/>
      <c r="G766" s="70"/>
    </row>
    <row r="767" spans="3:7" s="46" customFormat="1" ht="15">
      <c r="C767" s="70"/>
      <c r="D767" s="70"/>
      <c r="E767" s="70"/>
      <c r="F767" s="70"/>
      <c r="G767" s="70"/>
    </row>
    <row r="768" spans="3:7" s="46" customFormat="1" ht="15">
      <c r="C768" s="70"/>
      <c r="D768" s="70"/>
      <c r="E768" s="70"/>
      <c r="F768" s="70"/>
      <c r="G768" s="70"/>
    </row>
    <row r="769" spans="3:7" s="46" customFormat="1" ht="15">
      <c r="C769" s="70"/>
      <c r="D769" s="70"/>
      <c r="E769" s="70"/>
      <c r="F769" s="70"/>
      <c r="G769" s="70"/>
    </row>
    <row r="770" spans="3:7" s="46" customFormat="1" ht="15">
      <c r="C770" s="70"/>
      <c r="D770" s="70"/>
      <c r="E770" s="70"/>
      <c r="F770" s="70"/>
      <c r="G770" s="70"/>
    </row>
    <row r="771" spans="3:7" s="46" customFormat="1" ht="15">
      <c r="C771" s="70"/>
      <c r="D771" s="70"/>
      <c r="E771" s="70"/>
      <c r="F771" s="70"/>
      <c r="G771" s="70"/>
    </row>
    <row r="772" spans="3:7" s="46" customFormat="1" ht="15">
      <c r="C772" s="70"/>
      <c r="D772" s="70"/>
      <c r="E772" s="70"/>
      <c r="F772" s="70"/>
      <c r="G772" s="70"/>
    </row>
    <row r="773" spans="3:7" s="46" customFormat="1" ht="15">
      <c r="C773" s="70"/>
      <c r="D773" s="70"/>
      <c r="E773" s="70"/>
      <c r="F773" s="70"/>
      <c r="G773" s="70"/>
    </row>
    <row r="774" spans="3:7" s="46" customFormat="1" ht="15">
      <c r="C774" s="70"/>
      <c r="D774" s="70"/>
      <c r="E774" s="70"/>
      <c r="F774" s="70"/>
      <c r="G774" s="70"/>
    </row>
    <row r="775" spans="3:7" s="46" customFormat="1" ht="15">
      <c r="C775" s="70"/>
      <c r="D775" s="70"/>
      <c r="E775" s="70"/>
      <c r="F775" s="70"/>
      <c r="G775" s="70"/>
    </row>
    <row r="776" spans="3:7" s="46" customFormat="1" ht="15">
      <c r="C776" s="70"/>
      <c r="D776" s="70"/>
      <c r="E776" s="70"/>
      <c r="F776" s="70"/>
      <c r="G776" s="70"/>
    </row>
    <row r="777" spans="3:7" s="46" customFormat="1" ht="15">
      <c r="C777" s="70"/>
      <c r="D777" s="70"/>
      <c r="E777" s="70"/>
      <c r="F777" s="70"/>
      <c r="G777" s="70"/>
    </row>
    <row r="778" spans="3:7" s="46" customFormat="1" ht="15">
      <c r="C778" s="70"/>
      <c r="D778" s="70"/>
      <c r="E778" s="70"/>
      <c r="F778" s="70"/>
      <c r="G778" s="70"/>
    </row>
    <row r="779" spans="3:7" s="46" customFormat="1" ht="15">
      <c r="C779" s="70"/>
      <c r="D779" s="70"/>
      <c r="E779" s="70"/>
      <c r="F779" s="70"/>
      <c r="G779" s="70"/>
    </row>
    <row r="780" spans="3:7" s="46" customFormat="1" ht="15">
      <c r="C780" s="70"/>
      <c r="D780" s="70"/>
      <c r="E780" s="70"/>
      <c r="F780" s="70"/>
      <c r="G780" s="70"/>
    </row>
    <row r="781" spans="3:7" s="46" customFormat="1" ht="15">
      <c r="C781" s="70"/>
      <c r="D781" s="70"/>
      <c r="E781" s="70"/>
      <c r="F781" s="70"/>
      <c r="G781" s="70"/>
    </row>
    <row r="782" spans="3:7" s="46" customFormat="1" ht="15">
      <c r="C782" s="70"/>
      <c r="D782" s="70"/>
      <c r="E782" s="70"/>
      <c r="F782" s="70"/>
      <c r="G782" s="70"/>
    </row>
    <row r="783" spans="3:7" s="46" customFormat="1" ht="15">
      <c r="C783" s="70"/>
      <c r="D783" s="70"/>
      <c r="E783" s="70"/>
      <c r="F783" s="70"/>
      <c r="G783" s="70"/>
    </row>
    <row r="784" spans="3:7" s="46" customFormat="1" ht="15">
      <c r="C784" s="70"/>
      <c r="D784" s="70"/>
      <c r="E784" s="70"/>
      <c r="F784" s="70"/>
      <c r="G784" s="70"/>
    </row>
    <row r="785" spans="3:7" s="46" customFormat="1" ht="15">
      <c r="C785" s="70"/>
      <c r="D785" s="70"/>
      <c r="E785" s="70"/>
      <c r="F785" s="70"/>
      <c r="G785" s="70"/>
    </row>
    <row r="786" spans="3:7" s="46" customFormat="1" ht="15">
      <c r="C786" s="70"/>
      <c r="D786" s="70"/>
      <c r="E786" s="70"/>
      <c r="F786" s="70"/>
      <c r="G786" s="70"/>
    </row>
    <row r="787" spans="3:7" s="46" customFormat="1" ht="15">
      <c r="C787" s="70"/>
      <c r="D787" s="70"/>
      <c r="E787" s="70"/>
      <c r="F787" s="70"/>
      <c r="G787" s="70"/>
    </row>
    <row r="788" spans="3:7" s="46" customFormat="1" ht="15">
      <c r="C788" s="70"/>
      <c r="D788" s="70"/>
      <c r="E788" s="70"/>
      <c r="F788" s="70"/>
      <c r="G788" s="70"/>
    </row>
    <row r="789" spans="3:7" s="46" customFormat="1" ht="15">
      <c r="C789" s="70"/>
      <c r="D789" s="70"/>
      <c r="E789" s="70"/>
      <c r="F789" s="70"/>
      <c r="G789" s="70"/>
    </row>
    <row r="790" spans="3:7" s="46" customFormat="1" ht="15">
      <c r="C790" s="70"/>
      <c r="D790" s="70"/>
      <c r="E790" s="70"/>
      <c r="F790" s="70"/>
      <c r="G790" s="70"/>
    </row>
    <row r="791" spans="3:7" s="46" customFormat="1" ht="15">
      <c r="C791" s="70"/>
      <c r="D791" s="70"/>
      <c r="E791" s="70"/>
      <c r="F791" s="70"/>
      <c r="G791" s="70"/>
    </row>
    <row r="792" spans="3:7" s="46" customFormat="1" ht="15">
      <c r="C792" s="70"/>
      <c r="D792" s="70"/>
      <c r="E792" s="70"/>
      <c r="F792" s="70"/>
      <c r="G792" s="70"/>
    </row>
    <row r="793" spans="3:7" s="46" customFormat="1" ht="15">
      <c r="C793" s="70"/>
      <c r="D793" s="70"/>
      <c r="E793" s="70"/>
      <c r="F793" s="70"/>
      <c r="G793" s="70"/>
    </row>
    <row r="794" spans="3:7" s="46" customFormat="1" ht="15">
      <c r="C794" s="70"/>
      <c r="D794" s="70"/>
      <c r="E794" s="70"/>
      <c r="F794" s="70"/>
      <c r="G794" s="70"/>
    </row>
    <row r="795" spans="3:7" s="46" customFormat="1" ht="15">
      <c r="C795" s="70"/>
      <c r="D795" s="70"/>
      <c r="E795" s="70"/>
      <c r="F795" s="70"/>
      <c r="G795" s="70"/>
    </row>
    <row r="796" spans="3:7" s="46" customFormat="1" ht="15">
      <c r="C796" s="70"/>
      <c r="D796" s="70"/>
      <c r="E796" s="70"/>
      <c r="F796" s="70"/>
      <c r="G796" s="70"/>
    </row>
    <row r="797" spans="3:7" s="46" customFormat="1" ht="15">
      <c r="C797" s="70"/>
      <c r="D797" s="70"/>
      <c r="E797" s="70"/>
      <c r="F797" s="70"/>
      <c r="G797" s="70"/>
    </row>
    <row r="798" spans="3:7" s="46" customFormat="1" ht="15">
      <c r="C798" s="70"/>
      <c r="D798" s="70"/>
      <c r="E798" s="70"/>
      <c r="F798" s="70"/>
      <c r="G798" s="70"/>
    </row>
    <row r="799" spans="3:7" s="46" customFormat="1" ht="15">
      <c r="C799" s="70"/>
      <c r="D799" s="70"/>
      <c r="E799" s="70"/>
      <c r="F799" s="70"/>
      <c r="G799" s="70"/>
    </row>
    <row r="800" spans="3:7" s="46" customFormat="1" ht="15">
      <c r="C800" s="70"/>
      <c r="D800" s="70"/>
      <c r="E800" s="70"/>
      <c r="F800" s="70"/>
      <c r="G800" s="70"/>
    </row>
    <row r="801" spans="3:7" s="46" customFormat="1" ht="15">
      <c r="C801" s="70"/>
      <c r="D801" s="70"/>
      <c r="E801" s="70"/>
      <c r="F801" s="70"/>
      <c r="G801" s="70"/>
    </row>
    <row r="802" spans="3:7" s="46" customFormat="1" ht="15">
      <c r="C802" s="70"/>
      <c r="D802" s="70"/>
      <c r="E802" s="70"/>
      <c r="F802" s="70"/>
      <c r="G802" s="70"/>
    </row>
    <row r="803" spans="3:7" s="46" customFormat="1" ht="15">
      <c r="C803" s="70"/>
      <c r="D803" s="70"/>
      <c r="E803" s="70"/>
      <c r="F803" s="70"/>
      <c r="G803" s="70"/>
    </row>
    <row r="804" spans="3:7" s="46" customFormat="1" ht="15">
      <c r="C804" s="70"/>
      <c r="D804" s="70"/>
      <c r="E804" s="70"/>
      <c r="F804" s="70"/>
      <c r="G804" s="70"/>
    </row>
    <row r="805" spans="3:7" s="46" customFormat="1" ht="15">
      <c r="C805" s="70"/>
      <c r="D805" s="70"/>
      <c r="E805" s="70"/>
      <c r="F805" s="70"/>
      <c r="G805" s="70"/>
    </row>
    <row r="806" spans="3:7" s="46" customFormat="1" ht="15">
      <c r="C806" s="70"/>
      <c r="D806" s="70"/>
      <c r="E806" s="70"/>
      <c r="F806" s="70"/>
      <c r="G806" s="70"/>
    </row>
    <row r="807" spans="3:7" s="46" customFormat="1" ht="15">
      <c r="C807" s="70"/>
      <c r="D807" s="70"/>
      <c r="E807" s="70"/>
      <c r="F807" s="70"/>
      <c r="G807" s="70"/>
    </row>
    <row r="808" spans="3:7" s="46" customFormat="1" ht="15">
      <c r="C808" s="70"/>
      <c r="D808" s="70"/>
      <c r="E808" s="70"/>
      <c r="F808" s="70"/>
      <c r="G808" s="70"/>
    </row>
    <row r="809" spans="3:7" s="46" customFormat="1" ht="15">
      <c r="C809" s="70"/>
      <c r="D809" s="70"/>
      <c r="E809" s="70"/>
      <c r="F809" s="70"/>
      <c r="G809" s="70"/>
    </row>
    <row r="810" spans="3:7" s="46" customFormat="1" ht="15">
      <c r="C810" s="70"/>
      <c r="D810" s="70"/>
      <c r="E810" s="70"/>
      <c r="F810" s="70"/>
      <c r="G810" s="70"/>
    </row>
    <row r="811" spans="3:7" s="46" customFormat="1" ht="15">
      <c r="C811" s="70"/>
      <c r="D811" s="70"/>
      <c r="E811" s="70"/>
      <c r="F811" s="70"/>
      <c r="G811" s="70"/>
    </row>
    <row r="812" spans="3:7" s="46" customFormat="1" ht="15">
      <c r="C812" s="70"/>
      <c r="D812" s="70"/>
      <c r="E812" s="70"/>
      <c r="F812" s="70"/>
      <c r="G812" s="70"/>
    </row>
    <row r="813" spans="3:7" s="46" customFormat="1" ht="15">
      <c r="C813" s="70"/>
      <c r="D813" s="70"/>
      <c r="E813" s="70"/>
      <c r="F813" s="70"/>
      <c r="G813" s="70"/>
    </row>
    <row r="814" spans="3:7" s="46" customFormat="1" ht="15">
      <c r="C814" s="70"/>
      <c r="D814" s="70"/>
      <c r="E814" s="70"/>
      <c r="F814" s="70"/>
      <c r="G814" s="70"/>
    </row>
    <row r="815" spans="3:7" s="46" customFormat="1" ht="15">
      <c r="C815" s="70"/>
      <c r="D815" s="70"/>
      <c r="E815" s="70"/>
      <c r="F815" s="70"/>
      <c r="G815" s="70"/>
    </row>
    <row r="816" spans="3:7" s="46" customFormat="1" ht="15">
      <c r="C816" s="70"/>
      <c r="D816" s="70"/>
      <c r="E816" s="70"/>
      <c r="F816" s="70"/>
      <c r="G816" s="70"/>
    </row>
    <row r="817" spans="3:7" s="46" customFormat="1" ht="15">
      <c r="C817" s="70"/>
      <c r="D817" s="70"/>
      <c r="E817" s="70"/>
      <c r="F817" s="70"/>
      <c r="G817" s="70"/>
    </row>
    <row r="818" spans="3:7" s="46" customFormat="1" ht="15">
      <c r="C818" s="70"/>
      <c r="D818" s="70"/>
      <c r="E818" s="70"/>
      <c r="F818" s="70"/>
      <c r="G818" s="70"/>
    </row>
    <row r="819" spans="3:7" s="46" customFormat="1" ht="15">
      <c r="C819" s="70"/>
      <c r="D819" s="70"/>
      <c r="E819" s="70"/>
      <c r="F819" s="70"/>
      <c r="G819" s="70"/>
    </row>
    <row r="820" spans="3:7" s="46" customFormat="1" ht="15">
      <c r="C820" s="70"/>
      <c r="D820" s="70"/>
      <c r="E820" s="70"/>
      <c r="F820" s="70"/>
      <c r="G820" s="70"/>
    </row>
    <row r="821" spans="3:7" s="46" customFormat="1" ht="15">
      <c r="C821" s="70"/>
      <c r="D821" s="70"/>
      <c r="E821" s="70"/>
      <c r="F821" s="70"/>
      <c r="G821" s="70"/>
    </row>
    <row r="822" spans="3:7" s="46" customFormat="1" ht="15">
      <c r="C822" s="70"/>
      <c r="D822" s="70"/>
      <c r="E822" s="70"/>
      <c r="F822" s="70"/>
      <c r="G822" s="70"/>
    </row>
    <row r="823" spans="3:7" s="46" customFormat="1" ht="15">
      <c r="C823" s="70"/>
      <c r="D823" s="70"/>
      <c r="E823" s="70"/>
      <c r="F823" s="70"/>
      <c r="G823" s="70"/>
    </row>
    <row r="824" spans="3:7" s="46" customFormat="1" ht="15">
      <c r="C824" s="70"/>
      <c r="D824" s="70"/>
      <c r="E824" s="70"/>
      <c r="F824" s="70"/>
      <c r="G824" s="70"/>
    </row>
    <row r="825" spans="3:7" s="46" customFormat="1" ht="15">
      <c r="C825" s="70"/>
      <c r="D825" s="70"/>
      <c r="E825" s="70"/>
      <c r="F825" s="70"/>
      <c r="G825" s="70"/>
    </row>
    <row r="826" spans="3:7" s="46" customFormat="1" ht="15">
      <c r="C826" s="70"/>
      <c r="D826" s="70"/>
      <c r="E826" s="70"/>
      <c r="F826" s="70"/>
      <c r="G826" s="70"/>
    </row>
    <row r="827" spans="3:7" s="46" customFormat="1" ht="15">
      <c r="C827" s="70"/>
      <c r="D827" s="70"/>
      <c r="E827" s="70"/>
      <c r="F827" s="70"/>
      <c r="G827" s="70"/>
    </row>
    <row r="828" spans="3:7" s="46" customFormat="1" ht="15">
      <c r="C828" s="70"/>
      <c r="D828" s="70"/>
      <c r="E828" s="70"/>
      <c r="F828" s="70"/>
      <c r="G828" s="70"/>
    </row>
    <row r="829" spans="3:7" s="46" customFormat="1" ht="15">
      <c r="C829" s="70"/>
      <c r="D829" s="70"/>
      <c r="E829" s="70"/>
      <c r="F829" s="70"/>
      <c r="G829" s="70"/>
    </row>
    <row r="830" spans="3:7" s="46" customFormat="1" ht="15">
      <c r="C830" s="70"/>
      <c r="D830" s="70"/>
      <c r="E830" s="70"/>
      <c r="F830" s="70"/>
      <c r="G830" s="70"/>
    </row>
    <row r="831" spans="3:7" s="46" customFormat="1" ht="15">
      <c r="C831" s="70"/>
      <c r="D831" s="70"/>
      <c r="E831" s="70"/>
      <c r="F831" s="70"/>
      <c r="G831" s="70"/>
    </row>
    <row r="832" spans="3:7" s="46" customFormat="1" ht="15">
      <c r="C832" s="70"/>
      <c r="D832" s="70"/>
      <c r="E832" s="70"/>
      <c r="F832" s="70"/>
      <c r="G832" s="70"/>
    </row>
    <row r="833" spans="3:7" s="46" customFormat="1" ht="15">
      <c r="C833" s="70"/>
      <c r="D833" s="70"/>
      <c r="E833" s="70"/>
      <c r="F833" s="70"/>
      <c r="G833" s="70"/>
    </row>
    <row r="834" spans="3:7" s="46" customFormat="1" ht="15">
      <c r="C834" s="70"/>
      <c r="D834" s="70"/>
      <c r="E834" s="70"/>
      <c r="F834" s="70"/>
      <c r="G834" s="70"/>
    </row>
    <row r="835" spans="3:7" s="46" customFormat="1" ht="15">
      <c r="C835" s="70"/>
      <c r="D835" s="70"/>
      <c r="E835" s="70"/>
      <c r="F835" s="70"/>
      <c r="G835" s="70"/>
    </row>
    <row r="836" spans="3:7" s="46" customFormat="1" ht="15">
      <c r="C836" s="70"/>
      <c r="D836" s="70"/>
      <c r="E836" s="70"/>
      <c r="F836" s="70"/>
      <c r="G836" s="70"/>
    </row>
    <row r="837" spans="3:7" s="46" customFormat="1" ht="15">
      <c r="C837" s="70"/>
      <c r="D837" s="70"/>
      <c r="E837" s="70"/>
      <c r="F837" s="70"/>
      <c r="G837" s="70"/>
    </row>
    <row r="838" spans="3:7" s="46" customFormat="1" ht="15">
      <c r="C838" s="70"/>
      <c r="D838" s="70"/>
      <c r="E838" s="70"/>
      <c r="F838" s="70"/>
      <c r="G838" s="70"/>
    </row>
    <row r="839" spans="3:7" s="46" customFormat="1" ht="15">
      <c r="C839" s="70"/>
      <c r="D839" s="70"/>
      <c r="E839" s="70"/>
      <c r="F839" s="70"/>
      <c r="G839" s="70"/>
    </row>
    <row r="840" spans="3:7" s="46" customFormat="1" ht="15">
      <c r="C840" s="70"/>
      <c r="D840" s="70"/>
      <c r="E840" s="70"/>
      <c r="F840" s="70"/>
      <c r="G840" s="70"/>
    </row>
    <row r="841" spans="3:7" s="46" customFormat="1" ht="15">
      <c r="C841" s="70"/>
      <c r="D841" s="70"/>
      <c r="E841" s="70"/>
      <c r="F841" s="70"/>
      <c r="G841" s="70"/>
    </row>
    <row r="842" spans="3:7" s="46" customFormat="1" ht="15">
      <c r="C842" s="70"/>
      <c r="D842" s="70"/>
      <c r="E842" s="70"/>
      <c r="F842" s="70"/>
      <c r="G842" s="70"/>
    </row>
    <row r="843" spans="3:7" s="46" customFormat="1" ht="15">
      <c r="C843" s="70"/>
      <c r="D843" s="70"/>
      <c r="E843" s="70"/>
      <c r="F843" s="70"/>
      <c r="G843" s="70"/>
    </row>
    <row r="844" spans="3:7" s="46" customFormat="1" ht="15">
      <c r="C844" s="70"/>
      <c r="D844" s="70"/>
      <c r="E844" s="70"/>
      <c r="F844" s="70"/>
      <c r="G844" s="70"/>
    </row>
    <row r="845" spans="3:7" s="46" customFormat="1" ht="15">
      <c r="C845" s="70"/>
      <c r="D845" s="70"/>
      <c r="E845" s="70"/>
      <c r="F845" s="70"/>
      <c r="G845" s="70"/>
    </row>
    <row r="846" spans="3:7" s="46" customFormat="1" ht="15">
      <c r="C846" s="70"/>
      <c r="D846" s="70"/>
      <c r="E846" s="70"/>
      <c r="F846" s="70"/>
      <c r="G846" s="70"/>
    </row>
    <row r="847" spans="3:7" s="46" customFormat="1" ht="15">
      <c r="C847" s="70"/>
      <c r="D847" s="70"/>
      <c r="E847" s="70"/>
      <c r="F847" s="70"/>
      <c r="G847" s="70"/>
    </row>
    <row r="848" spans="3:7" s="46" customFormat="1" ht="15">
      <c r="C848" s="70"/>
      <c r="D848" s="70"/>
      <c r="E848" s="70"/>
      <c r="F848" s="70"/>
      <c r="G848" s="70"/>
    </row>
    <row r="849" spans="3:7" s="46" customFormat="1" ht="15">
      <c r="C849" s="70"/>
      <c r="D849" s="70"/>
      <c r="E849" s="70"/>
      <c r="F849" s="70"/>
      <c r="G849" s="70"/>
    </row>
    <row r="850" spans="3:7" s="46" customFormat="1" ht="15">
      <c r="C850" s="70"/>
      <c r="D850" s="70"/>
      <c r="E850" s="70"/>
      <c r="F850" s="70"/>
      <c r="G850" s="70"/>
    </row>
    <row r="851" spans="3:7" s="46" customFormat="1" ht="15">
      <c r="C851" s="70"/>
      <c r="D851" s="70"/>
      <c r="E851" s="70"/>
      <c r="F851" s="70"/>
      <c r="G851" s="70"/>
    </row>
    <row r="852" spans="3:7" s="46" customFormat="1" ht="15">
      <c r="C852" s="70"/>
      <c r="D852" s="70"/>
      <c r="E852" s="70"/>
      <c r="F852" s="70"/>
      <c r="G852" s="70"/>
    </row>
    <row r="853" spans="3:7" s="46" customFormat="1" ht="15">
      <c r="C853" s="70"/>
      <c r="D853" s="70"/>
      <c r="E853" s="70"/>
      <c r="F853" s="70"/>
      <c r="G853" s="70"/>
    </row>
    <row r="854" spans="3:7" s="46" customFormat="1" ht="15">
      <c r="C854" s="70"/>
      <c r="D854" s="70"/>
      <c r="E854" s="70"/>
      <c r="F854" s="70"/>
      <c r="G854" s="70"/>
    </row>
    <row r="855" spans="3:7" s="46" customFormat="1" ht="15">
      <c r="C855" s="70"/>
      <c r="D855" s="70"/>
      <c r="E855" s="70"/>
      <c r="F855" s="70"/>
      <c r="G855" s="70"/>
    </row>
    <row r="856" spans="3:7" s="46" customFormat="1" ht="15">
      <c r="C856" s="70"/>
      <c r="D856" s="70"/>
      <c r="E856" s="70"/>
      <c r="F856" s="70"/>
      <c r="G856" s="70"/>
    </row>
    <row r="857" spans="3:7" s="46" customFormat="1" ht="15">
      <c r="C857" s="70"/>
      <c r="D857" s="70"/>
      <c r="E857" s="70"/>
      <c r="F857" s="70"/>
      <c r="G857" s="70"/>
    </row>
    <row r="858" spans="3:7" s="46" customFormat="1" ht="15">
      <c r="C858" s="70"/>
      <c r="D858" s="70"/>
      <c r="E858" s="70"/>
      <c r="F858" s="70"/>
      <c r="G858" s="70"/>
    </row>
    <row r="859" spans="3:7" s="46" customFormat="1" ht="15">
      <c r="C859" s="70"/>
      <c r="D859" s="70"/>
      <c r="E859" s="70"/>
      <c r="F859" s="70"/>
      <c r="G859" s="70"/>
    </row>
    <row r="860" spans="3:7" s="46" customFormat="1" ht="15">
      <c r="C860" s="70"/>
      <c r="D860" s="70"/>
      <c r="E860" s="70"/>
      <c r="F860" s="70"/>
      <c r="G860" s="70"/>
    </row>
    <row r="861" spans="3:7" s="46" customFormat="1" ht="15">
      <c r="C861" s="70"/>
      <c r="D861" s="70"/>
      <c r="E861" s="70"/>
      <c r="F861" s="70"/>
      <c r="G861" s="70"/>
    </row>
    <row r="862" spans="3:7" s="46" customFormat="1" ht="15">
      <c r="C862" s="70"/>
      <c r="D862" s="70"/>
      <c r="E862" s="70"/>
      <c r="F862" s="70"/>
      <c r="G862" s="70"/>
    </row>
    <row r="863" spans="3:7" s="46" customFormat="1" ht="15">
      <c r="C863" s="70"/>
      <c r="D863" s="70"/>
      <c r="E863" s="70"/>
      <c r="F863" s="70"/>
      <c r="G863" s="70"/>
    </row>
    <row r="864" spans="3:7" s="46" customFormat="1" ht="15">
      <c r="C864" s="70"/>
      <c r="D864" s="70"/>
      <c r="E864" s="70"/>
      <c r="F864" s="70"/>
      <c r="G864" s="70"/>
    </row>
    <row r="865" spans="3:7" s="46" customFormat="1" ht="15">
      <c r="C865" s="70"/>
      <c r="D865" s="70"/>
      <c r="E865" s="70"/>
      <c r="F865" s="70"/>
      <c r="G865" s="70"/>
    </row>
    <row r="866" spans="3:7" s="46" customFormat="1" ht="15">
      <c r="C866" s="70"/>
      <c r="D866" s="70"/>
      <c r="E866" s="70"/>
      <c r="F866" s="70"/>
      <c r="G866" s="70"/>
    </row>
    <row r="867" spans="3:7" s="46" customFormat="1" ht="15">
      <c r="C867" s="70"/>
      <c r="D867" s="70"/>
      <c r="E867" s="70"/>
      <c r="F867" s="70"/>
      <c r="G867" s="70"/>
    </row>
    <row r="868" spans="3:7" s="46" customFormat="1" ht="15">
      <c r="C868" s="70"/>
      <c r="D868" s="70"/>
      <c r="E868" s="70"/>
      <c r="F868" s="70"/>
      <c r="G868" s="70"/>
    </row>
    <row r="869" spans="3:7" s="46" customFormat="1" ht="15">
      <c r="C869" s="70"/>
      <c r="D869" s="70"/>
      <c r="E869" s="70"/>
      <c r="F869" s="70"/>
      <c r="G869" s="70"/>
    </row>
    <row r="870" spans="3:7" s="46" customFormat="1" ht="15">
      <c r="C870" s="70"/>
      <c r="D870" s="70"/>
      <c r="E870" s="70"/>
      <c r="F870" s="70"/>
      <c r="G870" s="70"/>
    </row>
    <row r="871" spans="3:7" s="46" customFormat="1" ht="15">
      <c r="C871" s="70"/>
      <c r="D871" s="70"/>
      <c r="E871" s="70"/>
      <c r="F871" s="70"/>
      <c r="G871" s="70"/>
    </row>
    <row r="872" spans="3:7" s="46" customFormat="1" ht="15">
      <c r="C872" s="70"/>
      <c r="D872" s="70"/>
      <c r="E872" s="70"/>
      <c r="F872" s="70"/>
      <c r="G872" s="70"/>
    </row>
    <row r="873" spans="3:7" s="46" customFormat="1" ht="15">
      <c r="C873" s="70"/>
      <c r="D873" s="70"/>
      <c r="E873" s="70"/>
      <c r="F873" s="70"/>
      <c r="G873" s="70"/>
    </row>
    <row r="874" spans="3:7" s="46" customFormat="1" ht="15">
      <c r="C874" s="70"/>
      <c r="D874" s="70"/>
      <c r="E874" s="70"/>
      <c r="F874" s="70"/>
      <c r="G874" s="70"/>
    </row>
    <row r="875" spans="3:7" s="46" customFormat="1" ht="15">
      <c r="C875" s="70"/>
      <c r="D875" s="70"/>
      <c r="E875" s="70"/>
      <c r="F875" s="70"/>
      <c r="G875" s="70"/>
    </row>
    <row r="876" spans="3:7" s="46" customFormat="1" ht="15">
      <c r="C876" s="70"/>
      <c r="D876" s="70"/>
      <c r="E876" s="70"/>
      <c r="F876" s="70"/>
      <c r="G876" s="70"/>
    </row>
    <row r="877" spans="3:7" s="46" customFormat="1" ht="15">
      <c r="C877" s="70"/>
      <c r="D877" s="70"/>
      <c r="E877" s="70"/>
      <c r="F877" s="70"/>
      <c r="G877" s="70"/>
    </row>
    <row r="878" spans="3:7" s="46" customFormat="1" ht="15">
      <c r="C878" s="70"/>
      <c r="D878" s="70"/>
      <c r="E878" s="70"/>
      <c r="F878" s="70"/>
      <c r="G878" s="70"/>
    </row>
    <row r="879" spans="3:7" s="46" customFormat="1" ht="15">
      <c r="C879" s="70"/>
      <c r="D879" s="70"/>
      <c r="E879" s="70"/>
      <c r="F879" s="70"/>
      <c r="G879" s="70"/>
    </row>
    <row r="880" spans="3:7" s="46" customFormat="1" ht="15">
      <c r="C880" s="70"/>
      <c r="D880" s="70"/>
      <c r="E880" s="70"/>
      <c r="F880" s="70"/>
      <c r="G880" s="70"/>
    </row>
    <row r="881" spans="3:7" s="46" customFormat="1" ht="15">
      <c r="C881" s="70"/>
      <c r="D881" s="70"/>
      <c r="E881" s="70"/>
      <c r="F881" s="70"/>
      <c r="G881" s="70"/>
    </row>
    <row r="882" spans="3:7" s="46" customFormat="1" ht="15">
      <c r="C882" s="70"/>
      <c r="D882" s="70"/>
      <c r="E882" s="70"/>
      <c r="F882" s="70"/>
      <c r="G882" s="70"/>
    </row>
    <row r="883" spans="3:7" s="46" customFormat="1" ht="15">
      <c r="C883" s="70"/>
      <c r="D883" s="70"/>
      <c r="E883" s="70"/>
      <c r="F883" s="70"/>
      <c r="G883" s="70"/>
    </row>
    <row r="884" spans="3:7" s="46" customFormat="1" ht="15">
      <c r="C884" s="70"/>
      <c r="D884" s="70"/>
      <c r="E884" s="70"/>
      <c r="F884" s="70"/>
      <c r="G884" s="70"/>
    </row>
    <row r="885" spans="3:7" s="46" customFormat="1" ht="15">
      <c r="C885" s="70"/>
      <c r="D885" s="70"/>
      <c r="E885" s="70"/>
      <c r="F885" s="70"/>
      <c r="G885" s="70"/>
    </row>
    <row r="886" spans="3:7" s="46" customFormat="1" ht="15">
      <c r="C886" s="70"/>
      <c r="D886" s="70"/>
      <c r="E886" s="70"/>
      <c r="F886" s="70"/>
      <c r="G886" s="70"/>
    </row>
    <row r="887" spans="3:7" s="46" customFormat="1" ht="15">
      <c r="C887" s="70"/>
      <c r="D887" s="70"/>
      <c r="E887" s="70"/>
      <c r="F887" s="70"/>
      <c r="G887" s="70"/>
    </row>
    <row r="888" spans="3:7" s="46" customFormat="1" ht="15">
      <c r="C888" s="70"/>
      <c r="D888" s="70"/>
      <c r="E888" s="70"/>
      <c r="F888" s="70"/>
      <c r="G888" s="70"/>
    </row>
    <row r="889" spans="3:7" s="46" customFormat="1" ht="15">
      <c r="C889" s="70"/>
      <c r="D889" s="70"/>
      <c r="E889" s="70"/>
      <c r="F889" s="70"/>
      <c r="G889" s="70"/>
    </row>
    <row r="890" spans="3:7" s="46" customFormat="1" ht="15">
      <c r="C890" s="70"/>
      <c r="D890" s="70"/>
      <c r="E890" s="70"/>
      <c r="F890" s="70"/>
      <c r="G890" s="70"/>
    </row>
    <row r="891" spans="3:7" s="46" customFormat="1" ht="15">
      <c r="C891" s="70"/>
      <c r="D891" s="70"/>
      <c r="E891" s="70"/>
      <c r="F891" s="70"/>
      <c r="G891" s="70"/>
    </row>
    <row r="892" spans="3:7" s="46" customFormat="1" ht="15">
      <c r="C892" s="70"/>
      <c r="D892" s="70"/>
      <c r="E892" s="70"/>
      <c r="F892" s="70"/>
      <c r="G892" s="70"/>
    </row>
    <row r="893" spans="3:7" s="46" customFormat="1" ht="15">
      <c r="C893" s="70"/>
      <c r="D893" s="70"/>
      <c r="E893" s="70"/>
      <c r="F893" s="70"/>
      <c r="G893" s="70"/>
    </row>
    <row r="894" spans="3:7" s="46" customFormat="1" ht="15">
      <c r="C894" s="70"/>
      <c r="D894" s="70"/>
      <c r="E894" s="70"/>
      <c r="F894" s="70"/>
      <c r="G894" s="70"/>
    </row>
    <row r="895" spans="3:7" s="46" customFormat="1" ht="15">
      <c r="C895" s="70"/>
      <c r="D895" s="70"/>
      <c r="E895" s="70"/>
      <c r="F895" s="70"/>
      <c r="G895" s="70"/>
    </row>
    <row r="896" spans="3:7" s="46" customFormat="1" ht="15">
      <c r="C896" s="70"/>
      <c r="D896" s="70"/>
      <c r="E896" s="70"/>
      <c r="F896" s="70"/>
      <c r="G896" s="70"/>
    </row>
    <row r="897" spans="3:7" s="46" customFormat="1" ht="15">
      <c r="C897" s="70"/>
      <c r="D897" s="70"/>
      <c r="E897" s="70"/>
      <c r="F897" s="70"/>
      <c r="G897" s="70"/>
    </row>
    <row r="898" spans="3:7" s="46" customFormat="1" ht="15">
      <c r="C898" s="70"/>
      <c r="D898" s="70"/>
      <c r="E898" s="70"/>
      <c r="F898" s="70"/>
      <c r="G898" s="70"/>
    </row>
    <row r="899" spans="3:7" s="46" customFormat="1" ht="15">
      <c r="C899" s="70"/>
      <c r="D899" s="70"/>
      <c r="E899" s="70"/>
      <c r="F899" s="70"/>
      <c r="G899" s="70"/>
    </row>
    <row r="900" spans="3:7" s="46" customFormat="1" ht="15">
      <c r="C900" s="70"/>
      <c r="D900" s="70"/>
      <c r="E900" s="70"/>
      <c r="F900" s="70"/>
      <c r="G900" s="70"/>
    </row>
    <row r="901" spans="3:7" s="46" customFormat="1" ht="15">
      <c r="C901" s="70"/>
      <c r="D901" s="70"/>
      <c r="E901" s="70"/>
      <c r="F901" s="70"/>
      <c r="G901" s="70"/>
    </row>
    <row r="902" spans="3:7" s="46" customFormat="1" ht="15">
      <c r="C902" s="70"/>
      <c r="D902" s="70"/>
      <c r="E902" s="70"/>
      <c r="F902" s="70"/>
      <c r="G902" s="70"/>
    </row>
    <row r="903" spans="3:7" s="46" customFormat="1" ht="15">
      <c r="C903" s="70"/>
      <c r="D903" s="70"/>
      <c r="E903" s="70"/>
      <c r="F903" s="70"/>
      <c r="G903" s="70"/>
    </row>
    <row r="904" spans="3:7" s="46" customFormat="1" ht="15">
      <c r="C904" s="70"/>
      <c r="D904" s="70"/>
      <c r="E904" s="70"/>
      <c r="F904" s="70"/>
      <c r="G904" s="70"/>
    </row>
    <row r="905" spans="3:7" s="46" customFormat="1" ht="15">
      <c r="C905" s="70"/>
      <c r="D905" s="70"/>
      <c r="E905" s="70"/>
      <c r="F905" s="70"/>
      <c r="G905" s="70"/>
    </row>
    <row r="906" spans="3:7" s="46" customFormat="1" ht="15">
      <c r="C906" s="70"/>
      <c r="D906" s="70"/>
      <c r="E906" s="70"/>
      <c r="F906" s="70"/>
      <c r="G906" s="70"/>
    </row>
    <row r="907" spans="3:7" s="46" customFormat="1" ht="15">
      <c r="C907" s="70"/>
      <c r="D907" s="70"/>
      <c r="E907" s="70"/>
      <c r="F907" s="70"/>
      <c r="G907" s="70"/>
    </row>
    <row r="908" spans="3:7" s="46" customFormat="1" ht="15">
      <c r="C908" s="70"/>
      <c r="D908" s="70"/>
      <c r="E908" s="70"/>
      <c r="F908" s="70"/>
      <c r="G908" s="70"/>
    </row>
    <row r="909" spans="3:7" s="46" customFormat="1" ht="15">
      <c r="C909" s="70"/>
      <c r="D909" s="70"/>
      <c r="E909" s="70"/>
      <c r="F909" s="70"/>
      <c r="G909" s="70"/>
    </row>
    <row r="910" spans="3:7" s="46" customFormat="1" ht="15">
      <c r="C910" s="70"/>
      <c r="D910" s="70"/>
      <c r="E910" s="70"/>
      <c r="F910" s="70"/>
      <c r="G910" s="70"/>
    </row>
    <row r="911" spans="3:7" s="46" customFormat="1" ht="15">
      <c r="C911" s="70"/>
      <c r="D911" s="70"/>
      <c r="E911" s="70"/>
      <c r="F911" s="70"/>
      <c r="G911" s="70"/>
    </row>
    <row r="912" spans="3:7" s="46" customFormat="1" ht="15">
      <c r="C912" s="70"/>
      <c r="D912" s="70"/>
      <c r="E912" s="70"/>
      <c r="F912" s="70"/>
      <c r="G912" s="70"/>
    </row>
    <row r="913" spans="3:7" s="46" customFormat="1" ht="15">
      <c r="C913" s="70"/>
      <c r="D913" s="70"/>
      <c r="E913" s="70"/>
      <c r="F913" s="70"/>
      <c r="G913" s="70"/>
    </row>
    <row r="914" spans="3:7" s="46" customFormat="1" ht="15">
      <c r="C914" s="70"/>
      <c r="D914" s="70"/>
      <c r="E914" s="70"/>
      <c r="F914" s="70"/>
      <c r="G914" s="70"/>
    </row>
    <row r="915" spans="3:7" s="46" customFormat="1" ht="15">
      <c r="C915" s="70"/>
      <c r="D915" s="70"/>
      <c r="E915" s="70"/>
      <c r="F915" s="70"/>
      <c r="G915" s="70"/>
    </row>
    <row r="916" spans="3:7" s="46" customFormat="1" ht="15">
      <c r="C916" s="70"/>
      <c r="D916" s="70"/>
      <c r="E916" s="70"/>
      <c r="F916" s="70"/>
      <c r="G916" s="70"/>
    </row>
    <row r="917" spans="3:7" s="46" customFormat="1" ht="15">
      <c r="C917" s="70"/>
      <c r="D917" s="70"/>
      <c r="E917" s="70"/>
      <c r="F917" s="70"/>
      <c r="G917" s="70"/>
    </row>
    <row r="918" spans="3:7" s="46" customFormat="1" ht="15">
      <c r="C918" s="70"/>
      <c r="D918" s="70"/>
      <c r="E918" s="70"/>
      <c r="F918" s="70"/>
      <c r="G918" s="70"/>
    </row>
    <row r="919" spans="3:7" s="46" customFormat="1" ht="15">
      <c r="C919" s="70"/>
      <c r="D919" s="70"/>
      <c r="E919" s="70"/>
      <c r="F919" s="70"/>
      <c r="G919" s="70"/>
    </row>
    <row r="920" spans="3:7" s="46" customFormat="1" ht="15">
      <c r="C920" s="70"/>
      <c r="D920" s="70"/>
      <c r="E920" s="70"/>
      <c r="F920" s="70"/>
      <c r="G920" s="70"/>
    </row>
    <row r="921" spans="3:7" s="46" customFormat="1" ht="15">
      <c r="C921" s="70"/>
      <c r="D921" s="70"/>
      <c r="E921" s="70"/>
      <c r="F921" s="70"/>
      <c r="G921" s="70"/>
    </row>
    <row r="922" spans="3:7" s="46" customFormat="1" ht="15">
      <c r="C922" s="70"/>
      <c r="D922" s="70"/>
      <c r="E922" s="70"/>
      <c r="F922" s="70"/>
      <c r="G922" s="70"/>
    </row>
    <row r="923" spans="3:7" s="46" customFormat="1" ht="15">
      <c r="C923" s="70"/>
      <c r="D923" s="70"/>
      <c r="E923" s="70"/>
      <c r="F923" s="70"/>
      <c r="G923" s="70"/>
    </row>
    <row r="924" spans="3:7" s="46" customFormat="1" ht="15">
      <c r="C924" s="70"/>
      <c r="D924" s="70"/>
      <c r="E924" s="70"/>
      <c r="F924" s="70"/>
      <c r="G924" s="70"/>
    </row>
    <row r="925" spans="3:7" s="46" customFormat="1" ht="15">
      <c r="C925" s="70"/>
      <c r="D925" s="70"/>
      <c r="E925" s="70"/>
      <c r="F925" s="70"/>
      <c r="G925" s="70"/>
    </row>
    <row r="926" spans="3:7" s="46" customFormat="1" ht="15">
      <c r="C926" s="70"/>
      <c r="D926" s="70"/>
      <c r="E926" s="70"/>
      <c r="F926" s="70"/>
      <c r="G926" s="70"/>
    </row>
    <row r="927" spans="3:7" s="46" customFormat="1" ht="15">
      <c r="C927" s="70"/>
      <c r="D927" s="70"/>
      <c r="E927" s="70"/>
      <c r="F927" s="70"/>
      <c r="G927" s="70"/>
    </row>
    <row r="928" spans="3:7" s="46" customFormat="1" ht="15">
      <c r="C928" s="70"/>
      <c r="D928" s="70"/>
      <c r="E928" s="70"/>
      <c r="F928" s="70"/>
      <c r="G928" s="70"/>
    </row>
    <row r="929" spans="3:7" s="46" customFormat="1" ht="15">
      <c r="C929" s="70"/>
      <c r="D929" s="70"/>
      <c r="E929" s="70"/>
      <c r="F929" s="70"/>
      <c r="G929" s="70"/>
    </row>
    <row r="930" spans="3:7" s="46" customFormat="1" ht="15">
      <c r="C930" s="70"/>
      <c r="D930" s="70"/>
      <c r="E930" s="70"/>
      <c r="F930" s="70"/>
      <c r="G930" s="70"/>
    </row>
    <row r="931" spans="3:7" s="46" customFormat="1" ht="15">
      <c r="C931" s="70"/>
      <c r="D931" s="70"/>
      <c r="E931" s="70"/>
      <c r="F931" s="70"/>
      <c r="G931" s="70"/>
    </row>
    <row r="932" spans="3:7" s="46" customFormat="1" ht="15">
      <c r="C932" s="70"/>
      <c r="D932" s="70"/>
      <c r="E932" s="70"/>
      <c r="F932" s="70"/>
      <c r="G932" s="70"/>
    </row>
    <row r="933" spans="3:7" s="46" customFormat="1" ht="15">
      <c r="C933" s="70"/>
      <c r="D933" s="70"/>
      <c r="E933" s="70"/>
      <c r="F933" s="70"/>
      <c r="G933" s="70"/>
    </row>
    <row r="934" spans="3:7" s="46" customFormat="1" ht="15">
      <c r="C934" s="70"/>
      <c r="D934" s="70"/>
      <c r="E934" s="70"/>
      <c r="F934" s="70"/>
      <c r="G934" s="70"/>
    </row>
    <row r="935" spans="3:7" s="46" customFormat="1" ht="15">
      <c r="C935" s="70"/>
      <c r="D935" s="70"/>
      <c r="E935" s="70"/>
      <c r="F935" s="70"/>
      <c r="G935" s="70"/>
    </row>
    <row r="936" spans="3:7" s="46" customFormat="1" ht="15">
      <c r="C936" s="70"/>
      <c r="D936" s="70"/>
      <c r="E936" s="70"/>
      <c r="F936" s="70"/>
      <c r="G936" s="70"/>
    </row>
    <row r="937" spans="3:7" s="46" customFormat="1" ht="15">
      <c r="C937" s="70"/>
      <c r="D937" s="70"/>
      <c r="E937" s="70"/>
      <c r="F937" s="70"/>
      <c r="G937" s="70"/>
    </row>
    <row r="938" spans="3:7" s="46" customFormat="1" ht="15">
      <c r="C938" s="70"/>
      <c r="D938" s="70"/>
      <c r="E938" s="70"/>
      <c r="F938" s="70"/>
      <c r="G938" s="70"/>
    </row>
    <row r="939" spans="3:7" s="46" customFormat="1" ht="15">
      <c r="C939" s="70"/>
      <c r="D939" s="70"/>
      <c r="E939" s="70"/>
      <c r="F939" s="70"/>
      <c r="G939" s="70"/>
    </row>
    <row r="940" spans="3:7" s="46" customFormat="1" ht="15">
      <c r="C940" s="70"/>
      <c r="D940" s="70"/>
      <c r="E940" s="70"/>
      <c r="F940" s="70"/>
      <c r="G940" s="70"/>
    </row>
    <row r="941" spans="3:7" s="46" customFormat="1" ht="15">
      <c r="C941" s="70"/>
      <c r="D941" s="70"/>
      <c r="E941" s="70"/>
      <c r="F941" s="70"/>
      <c r="G941" s="70"/>
    </row>
    <row r="942" spans="3:7" s="46" customFormat="1" ht="15">
      <c r="C942" s="70"/>
      <c r="D942" s="70"/>
      <c r="E942" s="70"/>
      <c r="F942" s="70"/>
      <c r="G942" s="70"/>
    </row>
    <row r="943" spans="3:7" s="46" customFormat="1" ht="15">
      <c r="C943" s="70"/>
      <c r="D943" s="70"/>
      <c r="E943" s="70"/>
      <c r="F943" s="70"/>
      <c r="G943" s="70"/>
    </row>
    <row r="944" spans="3:7" s="46" customFormat="1" ht="15">
      <c r="C944" s="70"/>
      <c r="D944" s="70"/>
      <c r="E944" s="70"/>
      <c r="F944" s="70"/>
      <c r="G944" s="70"/>
    </row>
    <row r="945" spans="3:7" s="46" customFormat="1" ht="15">
      <c r="C945" s="70"/>
      <c r="D945" s="70"/>
      <c r="E945" s="70"/>
      <c r="F945" s="70"/>
      <c r="G945" s="70"/>
    </row>
    <row r="946" spans="3:7" s="46" customFormat="1" ht="15">
      <c r="C946" s="70"/>
      <c r="D946" s="70"/>
      <c r="E946" s="70"/>
      <c r="F946" s="70"/>
      <c r="G946" s="70"/>
    </row>
    <row r="947" spans="3:7" s="46" customFormat="1" ht="15">
      <c r="C947" s="70"/>
      <c r="D947" s="70"/>
      <c r="E947" s="70"/>
      <c r="F947" s="70"/>
      <c r="G947" s="70"/>
    </row>
    <row r="948" spans="3:7" s="46" customFormat="1" ht="15">
      <c r="C948" s="70"/>
      <c r="D948" s="70"/>
      <c r="E948" s="70"/>
      <c r="F948" s="70"/>
      <c r="G948" s="70"/>
    </row>
    <row r="949" spans="3:7" s="46" customFormat="1" ht="15">
      <c r="C949" s="70"/>
      <c r="D949" s="70"/>
      <c r="E949" s="70"/>
      <c r="F949" s="70"/>
      <c r="G949" s="70"/>
    </row>
    <row r="950" spans="3:7" s="46" customFormat="1" ht="15">
      <c r="C950" s="70"/>
      <c r="D950" s="70"/>
      <c r="E950" s="70"/>
      <c r="F950" s="70"/>
      <c r="G950" s="70"/>
    </row>
    <row r="951" spans="3:7" s="46" customFormat="1" ht="15">
      <c r="C951" s="70"/>
      <c r="D951" s="70"/>
      <c r="E951" s="70"/>
      <c r="F951" s="70"/>
      <c r="G951" s="70"/>
    </row>
    <row r="952" spans="3:7" s="46" customFormat="1" ht="15">
      <c r="C952" s="70"/>
      <c r="D952" s="70"/>
      <c r="E952" s="70"/>
      <c r="F952" s="70"/>
      <c r="G952" s="70"/>
    </row>
    <row r="953" spans="3:7" s="46" customFormat="1" ht="15">
      <c r="C953" s="70"/>
      <c r="D953" s="70"/>
      <c r="E953" s="70"/>
      <c r="F953" s="70"/>
      <c r="G953" s="70"/>
    </row>
    <row r="954" spans="3:7" s="46" customFormat="1" ht="15">
      <c r="C954" s="70"/>
      <c r="D954" s="70"/>
      <c r="E954" s="70"/>
      <c r="F954" s="70"/>
      <c r="G954" s="70"/>
    </row>
    <row r="955" spans="3:7" s="46" customFormat="1" ht="15">
      <c r="C955" s="70"/>
      <c r="D955" s="70"/>
      <c r="E955" s="70"/>
      <c r="F955" s="70"/>
      <c r="G955" s="70"/>
    </row>
    <row r="956" spans="3:7" s="46" customFormat="1" ht="15">
      <c r="C956" s="70"/>
      <c r="D956" s="70"/>
      <c r="E956" s="70"/>
      <c r="F956" s="70"/>
      <c r="G956" s="70"/>
    </row>
    <row r="957" spans="3:7" s="46" customFormat="1" ht="15">
      <c r="C957" s="70"/>
      <c r="D957" s="70"/>
      <c r="E957" s="70"/>
      <c r="F957" s="70"/>
      <c r="G957" s="70"/>
    </row>
    <row r="958" spans="3:7" s="46" customFormat="1" ht="15">
      <c r="C958" s="70"/>
      <c r="D958" s="70"/>
      <c r="E958" s="70"/>
      <c r="F958" s="70"/>
      <c r="G958" s="70"/>
    </row>
    <row r="959" spans="3:7" s="46" customFormat="1" ht="15">
      <c r="C959" s="70"/>
      <c r="D959" s="70"/>
      <c r="E959" s="70"/>
      <c r="F959" s="70"/>
      <c r="G959" s="70"/>
    </row>
    <row r="960" spans="3:7" s="46" customFormat="1" ht="15">
      <c r="C960" s="70"/>
      <c r="D960" s="70"/>
      <c r="E960" s="70"/>
      <c r="F960" s="70"/>
      <c r="G960" s="70"/>
    </row>
    <row r="961" spans="3:7" s="46" customFormat="1" ht="15">
      <c r="C961" s="70"/>
      <c r="D961" s="70"/>
      <c r="E961" s="70"/>
      <c r="F961" s="70"/>
      <c r="G961" s="70"/>
    </row>
    <row r="962" spans="3:7" s="46" customFormat="1" ht="15">
      <c r="C962" s="70"/>
      <c r="D962" s="70"/>
      <c r="E962" s="70"/>
      <c r="F962" s="70"/>
      <c r="G962" s="70"/>
    </row>
    <row r="963" spans="3:7" s="46" customFormat="1" ht="15">
      <c r="C963" s="70"/>
      <c r="D963" s="70"/>
      <c r="E963" s="70"/>
      <c r="F963" s="70"/>
      <c r="G963" s="70"/>
    </row>
    <row r="964" spans="3:7" s="46" customFormat="1" ht="15">
      <c r="C964" s="70"/>
      <c r="D964" s="70"/>
      <c r="E964" s="70"/>
      <c r="F964" s="70"/>
      <c r="G964" s="70"/>
    </row>
    <row r="965" spans="3:7" s="46" customFormat="1" ht="15">
      <c r="C965" s="70"/>
      <c r="D965" s="70"/>
      <c r="E965" s="70"/>
      <c r="F965" s="70"/>
      <c r="G965" s="70"/>
    </row>
    <row r="966" spans="3:7" s="46" customFormat="1" ht="15">
      <c r="C966" s="70"/>
      <c r="D966" s="70"/>
      <c r="E966" s="70"/>
      <c r="F966" s="70"/>
      <c r="G966" s="70"/>
    </row>
    <row r="967" spans="3:7" s="46" customFormat="1" ht="15">
      <c r="C967" s="70"/>
      <c r="D967" s="70"/>
      <c r="E967" s="70"/>
      <c r="F967" s="70"/>
      <c r="G967" s="70"/>
    </row>
    <row r="968" spans="3:7" s="46" customFormat="1" ht="15">
      <c r="C968" s="70"/>
      <c r="D968" s="70"/>
      <c r="E968" s="70"/>
      <c r="F968" s="70"/>
      <c r="G968" s="70"/>
    </row>
    <row r="969" spans="3:7" s="46" customFormat="1" ht="15">
      <c r="C969" s="70"/>
      <c r="D969" s="70"/>
      <c r="E969" s="70"/>
      <c r="F969" s="70"/>
      <c r="G969" s="70"/>
    </row>
    <row r="970" spans="3:7" s="46" customFormat="1" ht="15">
      <c r="C970" s="70"/>
      <c r="D970" s="70"/>
      <c r="E970" s="70"/>
      <c r="F970" s="70"/>
      <c r="G970" s="70"/>
    </row>
    <row r="971" spans="3:7" s="46" customFormat="1" ht="15">
      <c r="C971" s="70"/>
      <c r="D971" s="70"/>
      <c r="E971" s="70"/>
      <c r="F971" s="70"/>
      <c r="G971" s="70"/>
    </row>
    <row r="972" spans="3:7" s="46" customFormat="1" ht="15">
      <c r="C972" s="70"/>
      <c r="D972" s="70"/>
      <c r="E972" s="70"/>
      <c r="F972" s="70"/>
      <c r="G972" s="70"/>
    </row>
    <row r="973" spans="3:7" s="46" customFormat="1" ht="15">
      <c r="C973" s="70"/>
      <c r="D973" s="70"/>
      <c r="E973" s="70"/>
      <c r="F973" s="70"/>
      <c r="G973" s="70"/>
    </row>
    <row r="974" spans="3:7" s="46" customFormat="1" ht="15">
      <c r="C974" s="70"/>
      <c r="D974" s="70"/>
      <c r="E974" s="70"/>
      <c r="F974" s="70"/>
      <c r="G974" s="70"/>
    </row>
    <row r="975" spans="3:7" s="46" customFormat="1" ht="15">
      <c r="C975" s="70"/>
      <c r="D975" s="70"/>
      <c r="E975" s="70"/>
      <c r="F975" s="70"/>
      <c r="G975" s="70"/>
    </row>
    <row r="976" spans="3:7" s="46" customFormat="1" ht="15">
      <c r="C976" s="70"/>
      <c r="D976" s="70"/>
      <c r="E976" s="70"/>
      <c r="F976" s="70"/>
      <c r="G976" s="70"/>
    </row>
    <row r="977" spans="3:7" s="46" customFormat="1" ht="15">
      <c r="C977" s="70"/>
      <c r="D977" s="70"/>
      <c r="E977" s="70"/>
      <c r="F977" s="70"/>
      <c r="G977" s="70"/>
    </row>
    <row r="978" spans="3:7" s="46" customFormat="1" ht="15">
      <c r="C978" s="70"/>
      <c r="D978" s="70"/>
      <c r="E978" s="70"/>
      <c r="F978" s="70"/>
      <c r="G978" s="70"/>
    </row>
    <row r="979" spans="3:7" s="46" customFormat="1" ht="15">
      <c r="C979" s="70"/>
      <c r="D979" s="70"/>
      <c r="E979" s="70"/>
      <c r="F979" s="70"/>
      <c r="G979" s="70"/>
    </row>
    <row r="980" spans="3:7" s="46" customFormat="1" ht="15">
      <c r="C980" s="70"/>
      <c r="D980" s="70"/>
      <c r="E980" s="70"/>
      <c r="F980" s="70"/>
      <c r="G980" s="70"/>
    </row>
    <row r="981" spans="3:7" s="46" customFormat="1" ht="15">
      <c r="C981" s="70"/>
      <c r="D981" s="70"/>
      <c r="E981" s="70"/>
      <c r="F981" s="70"/>
      <c r="G981" s="70"/>
    </row>
    <row r="982" spans="3:7" s="46" customFormat="1" ht="15">
      <c r="C982" s="70"/>
      <c r="D982" s="70"/>
      <c r="E982" s="70"/>
      <c r="F982" s="70"/>
      <c r="G982" s="70"/>
    </row>
    <row r="983" spans="3:7" s="46" customFormat="1" ht="15">
      <c r="C983" s="70"/>
      <c r="D983" s="70"/>
      <c r="E983" s="70"/>
      <c r="F983" s="70"/>
      <c r="G983" s="70"/>
    </row>
    <row r="984" spans="3:7" s="46" customFormat="1" ht="15">
      <c r="C984" s="70"/>
      <c r="D984" s="70"/>
      <c r="E984" s="70"/>
      <c r="F984" s="70"/>
      <c r="G984" s="70"/>
    </row>
    <row r="985" spans="3:7" s="46" customFormat="1" ht="15">
      <c r="C985" s="70"/>
      <c r="D985" s="70"/>
      <c r="E985" s="70"/>
      <c r="F985" s="70"/>
      <c r="G985" s="70"/>
    </row>
    <row r="986" spans="3:7" s="46" customFormat="1" ht="15">
      <c r="C986" s="70"/>
      <c r="D986" s="70"/>
      <c r="E986" s="70"/>
      <c r="F986" s="70"/>
      <c r="G986" s="70"/>
    </row>
    <row r="987" spans="3:7" s="46" customFormat="1" ht="15">
      <c r="C987" s="70"/>
      <c r="D987" s="70"/>
      <c r="E987" s="70"/>
      <c r="F987" s="70"/>
      <c r="G987" s="70"/>
    </row>
    <row r="988" spans="3:7" s="46" customFormat="1" ht="15">
      <c r="C988" s="70"/>
      <c r="D988" s="70"/>
      <c r="E988" s="70"/>
      <c r="F988" s="70"/>
      <c r="G988" s="70"/>
    </row>
    <row r="989" spans="3:7" s="46" customFormat="1" ht="15">
      <c r="C989" s="70"/>
      <c r="D989" s="70"/>
      <c r="E989" s="70"/>
      <c r="F989" s="70"/>
      <c r="G989" s="70"/>
    </row>
    <row r="990" spans="3:7" s="46" customFormat="1" ht="15">
      <c r="C990" s="70"/>
      <c r="D990" s="70"/>
      <c r="E990" s="70"/>
      <c r="F990" s="70"/>
      <c r="G990" s="70"/>
    </row>
    <row r="991" spans="3:7" s="46" customFormat="1" ht="15">
      <c r="C991" s="70"/>
      <c r="D991" s="70"/>
      <c r="E991" s="70"/>
      <c r="F991" s="70"/>
      <c r="G991" s="70"/>
    </row>
    <row r="992" spans="3:7" s="46" customFormat="1" ht="15">
      <c r="C992" s="70"/>
      <c r="D992" s="70"/>
      <c r="E992" s="70"/>
      <c r="F992" s="70"/>
      <c r="G992" s="70"/>
    </row>
    <row r="993" spans="3:7" s="46" customFormat="1" ht="15">
      <c r="C993" s="70"/>
      <c r="D993" s="70"/>
      <c r="E993" s="70"/>
      <c r="F993" s="70"/>
      <c r="G993" s="70"/>
    </row>
    <row r="994" spans="3:7" s="46" customFormat="1" ht="15">
      <c r="C994" s="70"/>
      <c r="D994" s="70"/>
      <c r="E994" s="70"/>
      <c r="F994" s="70"/>
      <c r="G994" s="70"/>
    </row>
    <row r="995" spans="3:7" s="46" customFormat="1" ht="15">
      <c r="C995" s="70"/>
      <c r="D995" s="70"/>
      <c r="E995" s="70"/>
      <c r="F995" s="70"/>
      <c r="G995" s="70"/>
    </row>
    <row r="996" spans="3:7" s="46" customFormat="1" ht="15">
      <c r="C996" s="70"/>
      <c r="D996" s="70"/>
      <c r="E996" s="70"/>
      <c r="F996" s="70"/>
      <c r="G996" s="70"/>
    </row>
    <row r="997" spans="3:7" s="46" customFormat="1" ht="15">
      <c r="C997" s="70"/>
      <c r="D997" s="70"/>
      <c r="E997" s="70"/>
      <c r="F997" s="70"/>
      <c r="G997" s="70"/>
    </row>
    <row r="998" spans="3:7" s="46" customFormat="1" ht="15">
      <c r="C998" s="70"/>
      <c r="D998" s="70"/>
      <c r="E998" s="70"/>
      <c r="F998" s="70"/>
      <c r="G998" s="70"/>
    </row>
    <row r="999" spans="3:7" s="46" customFormat="1" ht="15">
      <c r="C999" s="70"/>
      <c r="D999" s="70"/>
      <c r="E999" s="70"/>
      <c r="F999" s="70"/>
      <c r="G999" s="70"/>
    </row>
    <row r="1000" spans="3:7" s="46" customFormat="1" ht="15">
      <c r="C1000" s="70"/>
      <c r="D1000" s="70"/>
      <c r="E1000" s="70"/>
      <c r="F1000" s="70"/>
      <c r="G1000" s="70"/>
    </row>
    <row r="1001" spans="3:7" s="46" customFormat="1" ht="15">
      <c r="C1001" s="70"/>
      <c r="D1001" s="70"/>
      <c r="E1001" s="70"/>
      <c r="F1001" s="70"/>
      <c r="G1001" s="70"/>
    </row>
    <row r="1002" spans="3:7" s="46" customFormat="1" ht="15">
      <c r="C1002" s="70"/>
      <c r="D1002" s="70"/>
      <c r="E1002" s="70"/>
      <c r="F1002" s="70"/>
      <c r="G1002" s="70"/>
    </row>
    <row r="1003" spans="3:7" s="46" customFormat="1" ht="15">
      <c r="C1003" s="70"/>
      <c r="D1003" s="70"/>
      <c r="E1003" s="70"/>
      <c r="F1003" s="70"/>
      <c r="G1003" s="70"/>
    </row>
    <row r="1004" spans="3:7" s="46" customFormat="1" ht="15">
      <c r="C1004" s="70"/>
      <c r="D1004" s="70"/>
      <c r="E1004" s="70"/>
      <c r="F1004" s="70"/>
      <c r="G1004" s="70"/>
    </row>
    <row r="1005" spans="3:7" s="46" customFormat="1" ht="15">
      <c r="C1005" s="70"/>
      <c r="D1005" s="70"/>
      <c r="E1005" s="70"/>
      <c r="F1005" s="70"/>
      <c r="G1005" s="70"/>
    </row>
    <row r="1006" spans="3:7" s="46" customFormat="1" ht="15">
      <c r="C1006" s="70"/>
      <c r="D1006" s="70"/>
      <c r="E1006" s="70"/>
      <c r="F1006" s="70"/>
      <c r="G1006" s="70"/>
    </row>
    <row r="1007" spans="3:7" s="46" customFormat="1" ht="15">
      <c r="C1007" s="70"/>
      <c r="D1007" s="70"/>
      <c r="E1007" s="70"/>
      <c r="F1007" s="70"/>
      <c r="G1007" s="70"/>
    </row>
    <row r="1008" spans="3:7" s="46" customFormat="1" ht="15">
      <c r="C1008" s="70"/>
      <c r="D1008" s="70"/>
      <c r="E1008" s="70"/>
      <c r="F1008" s="70"/>
      <c r="G1008" s="70"/>
    </row>
    <row r="1009" spans="3:7" s="46" customFormat="1" ht="15">
      <c r="C1009" s="70"/>
      <c r="D1009" s="70"/>
      <c r="E1009" s="70"/>
      <c r="F1009" s="70"/>
      <c r="G1009" s="70"/>
    </row>
    <row r="1010" spans="3:7" s="46" customFormat="1" ht="15">
      <c r="C1010" s="70"/>
      <c r="D1010" s="70"/>
      <c r="E1010" s="70"/>
      <c r="F1010" s="70"/>
      <c r="G1010" s="70"/>
    </row>
    <row r="1011" spans="3:7" s="46" customFormat="1" ht="15">
      <c r="C1011" s="70"/>
      <c r="D1011" s="70"/>
      <c r="E1011" s="70"/>
      <c r="F1011" s="70"/>
      <c r="G1011" s="70"/>
    </row>
    <row r="1012" spans="3:7" s="46" customFormat="1" ht="15">
      <c r="C1012" s="70"/>
      <c r="D1012" s="70"/>
      <c r="E1012" s="70"/>
      <c r="F1012" s="70"/>
      <c r="G1012" s="70"/>
    </row>
    <row r="1013" spans="3:7" s="46" customFormat="1" ht="15">
      <c r="C1013" s="70"/>
      <c r="D1013" s="70"/>
      <c r="E1013" s="70"/>
      <c r="F1013" s="70"/>
      <c r="G1013" s="70"/>
    </row>
    <row r="1014" spans="3:7" s="46" customFormat="1" ht="15">
      <c r="C1014" s="70"/>
      <c r="D1014" s="70"/>
      <c r="E1014" s="70"/>
      <c r="F1014" s="70"/>
      <c r="G1014" s="70"/>
    </row>
    <row r="1015" spans="3:7" s="46" customFormat="1" ht="15">
      <c r="C1015" s="70"/>
      <c r="D1015" s="70"/>
      <c r="E1015" s="70"/>
      <c r="F1015" s="70"/>
      <c r="G1015" s="70"/>
    </row>
    <row r="1016" spans="3:7" s="46" customFormat="1" ht="15">
      <c r="C1016" s="70"/>
      <c r="D1016" s="70"/>
      <c r="E1016" s="70"/>
      <c r="F1016" s="70"/>
      <c r="G1016" s="70"/>
    </row>
    <row r="1017" spans="3:7" s="46" customFormat="1" ht="15">
      <c r="C1017" s="70"/>
      <c r="D1017" s="70"/>
      <c r="E1017" s="70"/>
      <c r="F1017" s="70"/>
      <c r="G1017" s="70"/>
    </row>
    <row r="1018" spans="3:7" s="46" customFormat="1" ht="15">
      <c r="C1018" s="70"/>
      <c r="D1018" s="70"/>
      <c r="E1018" s="70"/>
      <c r="F1018" s="70"/>
      <c r="G1018" s="70"/>
    </row>
    <row r="1019" spans="3:7" s="46" customFormat="1" ht="15">
      <c r="C1019" s="70"/>
      <c r="D1019" s="70"/>
      <c r="E1019" s="70"/>
      <c r="F1019" s="70"/>
      <c r="G1019" s="70"/>
    </row>
    <row r="1020" spans="3:7" s="46" customFormat="1" ht="15">
      <c r="C1020" s="70"/>
      <c r="D1020" s="70"/>
      <c r="E1020" s="70"/>
      <c r="F1020" s="70"/>
      <c r="G1020" s="70"/>
    </row>
    <row r="1021" spans="3:7" s="46" customFormat="1" ht="15">
      <c r="C1021" s="70"/>
      <c r="D1021" s="70"/>
      <c r="E1021" s="70"/>
      <c r="F1021" s="70"/>
      <c r="G1021" s="70"/>
    </row>
    <row r="1022" spans="3:7" s="46" customFormat="1" ht="15">
      <c r="C1022" s="70"/>
      <c r="D1022" s="70"/>
      <c r="E1022" s="70"/>
      <c r="F1022" s="70"/>
      <c r="G1022" s="70"/>
    </row>
    <row r="1023" spans="3:7" s="46" customFormat="1" ht="15">
      <c r="C1023" s="70"/>
      <c r="D1023" s="70"/>
      <c r="E1023" s="70"/>
      <c r="F1023" s="70"/>
      <c r="G1023" s="70"/>
    </row>
    <row r="1024" spans="3:7" s="46" customFormat="1" ht="15">
      <c r="C1024" s="70"/>
      <c r="D1024" s="70"/>
      <c r="E1024" s="70"/>
      <c r="F1024" s="70"/>
      <c r="G1024" s="70"/>
    </row>
    <row r="1025" spans="3:7" s="46" customFormat="1" ht="15">
      <c r="C1025" s="70"/>
      <c r="D1025" s="70"/>
      <c r="E1025" s="70"/>
      <c r="F1025" s="70"/>
      <c r="G1025" s="70"/>
    </row>
    <row r="1026" spans="3:7" s="46" customFormat="1" ht="15">
      <c r="C1026" s="70"/>
      <c r="D1026" s="70"/>
      <c r="E1026" s="70"/>
      <c r="F1026" s="70"/>
      <c r="G1026" s="70"/>
    </row>
    <row r="1027" spans="3:7" s="46" customFormat="1" ht="15">
      <c r="C1027" s="70"/>
      <c r="D1027" s="70"/>
      <c r="E1027" s="70"/>
      <c r="F1027" s="70"/>
      <c r="G1027" s="70"/>
    </row>
    <row r="1028" spans="3:7" s="46" customFormat="1" ht="15">
      <c r="C1028" s="70"/>
      <c r="D1028" s="70"/>
      <c r="E1028" s="70"/>
      <c r="F1028" s="70"/>
      <c r="G1028" s="70"/>
    </row>
    <row r="1029" spans="3:7" s="46" customFormat="1" ht="15">
      <c r="C1029" s="70"/>
      <c r="D1029" s="70"/>
      <c r="E1029" s="70"/>
      <c r="F1029" s="70"/>
      <c r="G1029" s="70"/>
    </row>
    <row r="1030" spans="3:7" s="46" customFormat="1" ht="15">
      <c r="C1030" s="70"/>
      <c r="D1030" s="70"/>
      <c r="E1030" s="70"/>
      <c r="F1030" s="70"/>
      <c r="G1030" s="70"/>
    </row>
    <row r="1031" spans="3:7" s="46" customFormat="1" ht="15">
      <c r="C1031" s="70"/>
      <c r="D1031" s="70"/>
      <c r="E1031" s="70"/>
      <c r="F1031" s="70"/>
      <c r="G1031" s="70"/>
    </row>
    <row r="1032" spans="3:7" s="46" customFormat="1" ht="15">
      <c r="C1032" s="70"/>
      <c r="D1032" s="70"/>
      <c r="E1032" s="70"/>
      <c r="F1032" s="70"/>
      <c r="G1032" s="70"/>
    </row>
    <row r="1033" spans="3:7" s="46" customFormat="1" ht="15">
      <c r="C1033" s="70"/>
      <c r="D1033" s="70"/>
      <c r="E1033" s="70"/>
      <c r="F1033" s="70"/>
      <c r="G1033" s="70"/>
    </row>
    <row r="1034" spans="3:7" s="46" customFormat="1" ht="15">
      <c r="C1034" s="70"/>
      <c r="D1034" s="70"/>
      <c r="E1034" s="70"/>
      <c r="F1034" s="70"/>
      <c r="G1034" s="70"/>
    </row>
    <row r="1035" spans="3:7" s="46" customFormat="1" ht="15">
      <c r="C1035" s="70"/>
      <c r="D1035" s="70"/>
      <c r="E1035" s="70"/>
      <c r="F1035" s="70"/>
      <c r="G1035" s="70"/>
    </row>
    <row r="1036" spans="3:7" s="46" customFormat="1" ht="15">
      <c r="C1036" s="70"/>
      <c r="D1036" s="70"/>
      <c r="E1036" s="70"/>
      <c r="F1036" s="70"/>
      <c r="G1036" s="70"/>
    </row>
    <row r="1037" spans="3:7" s="46" customFormat="1" ht="15">
      <c r="C1037" s="70"/>
      <c r="D1037" s="70"/>
      <c r="E1037" s="70"/>
      <c r="F1037" s="70"/>
      <c r="G1037" s="70"/>
    </row>
    <row r="1038" spans="3:7" s="46" customFormat="1" ht="15">
      <c r="C1038" s="70"/>
      <c r="D1038" s="70"/>
      <c r="E1038" s="70"/>
      <c r="F1038" s="70"/>
      <c r="G1038" s="70"/>
    </row>
    <row r="1039" spans="3:7" s="46" customFormat="1" ht="15">
      <c r="C1039" s="70"/>
      <c r="D1039" s="70"/>
      <c r="E1039" s="70"/>
      <c r="F1039" s="70"/>
      <c r="G1039" s="70"/>
    </row>
    <row r="1040" spans="3:7" s="46" customFormat="1" ht="15">
      <c r="C1040" s="70"/>
      <c r="D1040" s="70"/>
      <c r="E1040" s="70"/>
      <c r="F1040" s="70"/>
      <c r="G1040" s="70"/>
    </row>
    <row r="1041" spans="3:7" s="46" customFormat="1" ht="15">
      <c r="C1041" s="70"/>
      <c r="D1041" s="70"/>
      <c r="E1041" s="70"/>
      <c r="F1041" s="70"/>
      <c r="G1041" s="70"/>
    </row>
    <row r="1042" spans="3:7" s="46" customFormat="1" ht="15">
      <c r="C1042" s="70"/>
      <c r="D1042" s="70"/>
      <c r="E1042" s="70"/>
      <c r="F1042" s="70"/>
      <c r="G1042" s="70"/>
    </row>
    <row r="1043" spans="3:7" s="46" customFormat="1" ht="15">
      <c r="C1043" s="70"/>
      <c r="D1043" s="70"/>
      <c r="E1043" s="70"/>
      <c r="F1043" s="70"/>
      <c r="G1043" s="70"/>
    </row>
    <row r="1044" spans="3:7" s="46" customFormat="1" ht="15">
      <c r="C1044" s="70"/>
      <c r="D1044" s="70"/>
      <c r="E1044" s="70"/>
      <c r="F1044" s="70"/>
      <c r="G1044" s="70"/>
    </row>
    <row r="1045" spans="3:7" s="46" customFormat="1" ht="15">
      <c r="C1045" s="70"/>
      <c r="D1045" s="70"/>
      <c r="E1045" s="70"/>
      <c r="F1045" s="70"/>
      <c r="G1045" s="70"/>
    </row>
    <row r="1046" spans="3:7" s="46" customFormat="1" ht="15">
      <c r="C1046" s="70"/>
      <c r="D1046" s="70"/>
      <c r="E1046" s="70"/>
      <c r="F1046" s="70"/>
      <c r="G1046" s="70"/>
    </row>
    <row r="1047" spans="3:7" s="46" customFormat="1" ht="15">
      <c r="C1047" s="70"/>
      <c r="D1047" s="70"/>
      <c r="E1047" s="70"/>
      <c r="F1047" s="70"/>
      <c r="G1047" s="70"/>
    </row>
    <row r="1048" spans="3:7" s="46" customFormat="1" ht="15">
      <c r="C1048" s="70"/>
      <c r="D1048" s="70"/>
      <c r="E1048" s="70"/>
      <c r="F1048" s="70"/>
      <c r="G1048" s="70"/>
    </row>
    <row r="1049" spans="3:7" s="46" customFormat="1" ht="15">
      <c r="C1049" s="70"/>
      <c r="D1049" s="70"/>
      <c r="E1049" s="70"/>
      <c r="F1049" s="70"/>
      <c r="G1049" s="70"/>
    </row>
    <row r="1050" spans="3:7" s="46" customFormat="1" ht="15">
      <c r="C1050" s="70"/>
      <c r="D1050" s="70"/>
      <c r="E1050" s="70"/>
      <c r="F1050" s="70"/>
      <c r="G1050" s="70"/>
    </row>
    <row r="1051" spans="3:7" s="46" customFormat="1" ht="15">
      <c r="C1051" s="70"/>
      <c r="D1051" s="70"/>
      <c r="E1051" s="70"/>
      <c r="F1051" s="70"/>
      <c r="G1051" s="70"/>
    </row>
    <row r="1052" spans="3:7" s="46" customFormat="1" ht="15">
      <c r="C1052" s="70"/>
      <c r="D1052" s="70"/>
      <c r="E1052" s="70"/>
      <c r="F1052" s="70"/>
      <c r="G1052" s="70"/>
    </row>
    <row r="1053" spans="3:7" s="46" customFormat="1" ht="15">
      <c r="C1053" s="70"/>
      <c r="D1053" s="70"/>
      <c r="E1053" s="70"/>
      <c r="F1053" s="70"/>
      <c r="G1053" s="70"/>
    </row>
    <row r="1054" spans="3:7" s="46" customFormat="1" ht="15">
      <c r="C1054" s="70"/>
      <c r="D1054" s="70"/>
      <c r="E1054" s="70"/>
      <c r="F1054" s="70"/>
      <c r="G1054" s="70"/>
    </row>
    <row r="1055" spans="3:7" s="46" customFormat="1" ht="15">
      <c r="C1055" s="70"/>
      <c r="D1055" s="70"/>
      <c r="E1055" s="70"/>
      <c r="F1055" s="70"/>
      <c r="G1055" s="70"/>
    </row>
    <row r="1056" spans="3:7" s="46" customFormat="1" ht="15">
      <c r="C1056" s="70"/>
      <c r="D1056" s="70"/>
      <c r="E1056" s="70"/>
      <c r="F1056" s="70"/>
      <c r="G1056" s="70"/>
    </row>
    <row r="1057" spans="3:7" s="46" customFormat="1" ht="15">
      <c r="C1057" s="70"/>
      <c r="D1057" s="70"/>
      <c r="E1057" s="70"/>
      <c r="F1057" s="70"/>
      <c r="G1057" s="70"/>
    </row>
    <row r="1058" spans="3:7" s="46" customFormat="1" ht="15">
      <c r="C1058" s="70"/>
      <c r="D1058" s="70"/>
      <c r="E1058" s="70"/>
      <c r="F1058" s="70"/>
      <c r="G1058" s="70"/>
    </row>
    <row r="1059" spans="3:7" s="46" customFormat="1" ht="15">
      <c r="C1059" s="70"/>
      <c r="D1059" s="70"/>
      <c r="E1059" s="70"/>
      <c r="F1059" s="70"/>
      <c r="G1059" s="70"/>
    </row>
    <row r="1060" spans="3:7" s="46" customFormat="1" ht="15">
      <c r="C1060" s="70"/>
      <c r="D1060" s="70"/>
      <c r="E1060" s="70"/>
      <c r="F1060" s="70"/>
      <c r="G1060" s="70"/>
    </row>
    <row r="1061" spans="3:7" s="46" customFormat="1" ht="15">
      <c r="C1061" s="70"/>
      <c r="D1061" s="70"/>
      <c r="E1061" s="70"/>
      <c r="F1061" s="70"/>
      <c r="G1061" s="70"/>
    </row>
    <row r="1062" spans="3:7" s="46" customFormat="1" ht="15">
      <c r="C1062" s="70"/>
      <c r="D1062" s="70"/>
      <c r="E1062" s="70"/>
      <c r="F1062" s="70"/>
      <c r="G1062" s="70"/>
    </row>
    <row r="1063" spans="3:7" s="46" customFormat="1" ht="15">
      <c r="C1063" s="70"/>
      <c r="D1063" s="70"/>
      <c r="E1063" s="70"/>
      <c r="F1063" s="70"/>
      <c r="G1063" s="70"/>
    </row>
    <row r="1064" spans="3:7" s="46" customFormat="1" ht="15">
      <c r="C1064" s="70"/>
      <c r="D1064" s="70"/>
      <c r="E1064" s="70"/>
      <c r="F1064" s="70"/>
      <c r="G1064" s="70"/>
    </row>
    <row r="1065" spans="3:7" s="46" customFormat="1" ht="15">
      <c r="C1065" s="70"/>
      <c r="D1065" s="70"/>
      <c r="E1065" s="70"/>
      <c r="F1065" s="70"/>
      <c r="G1065" s="70"/>
    </row>
    <row r="1066" spans="3:7" s="46" customFormat="1" ht="15">
      <c r="C1066" s="70"/>
      <c r="D1066" s="70"/>
      <c r="E1066" s="70"/>
      <c r="F1066" s="70"/>
      <c r="G1066" s="70"/>
    </row>
    <row r="1067" spans="3:7" s="46" customFormat="1" ht="15">
      <c r="C1067" s="70"/>
      <c r="D1067" s="70"/>
      <c r="E1067" s="70"/>
      <c r="F1067" s="70"/>
      <c r="G1067" s="70"/>
    </row>
    <row r="1068" spans="3:7" s="46" customFormat="1" ht="15">
      <c r="C1068" s="70"/>
      <c r="D1068" s="70"/>
      <c r="E1068" s="70"/>
      <c r="F1068" s="70"/>
      <c r="G1068" s="70"/>
    </row>
    <row r="1069" spans="3:7" s="46" customFormat="1" ht="15">
      <c r="C1069" s="70"/>
      <c r="D1069" s="70"/>
      <c r="E1069" s="70"/>
      <c r="F1069" s="70"/>
      <c r="G1069" s="70"/>
    </row>
    <row r="1070" spans="3:7" s="46" customFormat="1" ht="15">
      <c r="C1070" s="70"/>
      <c r="D1070" s="70"/>
      <c r="E1070" s="70"/>
      <c r="F1070" s="70"/>
      <c r="G1070" s="70"/>
    </row>
    <row r="1071" spans="3:7" s="46" customFormat="1" ht="15">
      <c r="C1071" s="70"/>
      <c r="D1071" s="70"/>
      <c r="E1071" s="70"/>
      <c r="F1071" s="70"/>
      <c r="G1071" s="70"/>
    </row>
    <row r="1072" spans="3:7" s="46" customFormat="1" ht="15">
      <c r="C1072" s="70"/>
      <c r="D1072" s="70"/>
      <c r="E1072" s="70"/>
      <c r="F1072" s="70"/>
      <c r="G1072" s="70"/>
    </row>
    <row r="1073" spans="3:7" s="46" customFormat="1" ht="15">
      <c r="C1073" s="70"/>
      <c r="D1073" s="70"/>
      <c r="E1073" s="70"/>
      <c r="F1073" s="70"/>
      <c r="G1073" s="70"/>
    </row>
    <row r="1074" spans="3:7" s="46" customFormat="1" ht="15">
      <c r="C1074" s="70"/>
      <c r="D1074" s="70"/>
      <c r="E1074" s="70"/>
      <c r="F1074" s="70"/>
      <c r="G1074" s="70"/>
    </row>
    <row r="1075" spans="3:7" s="46" customFormat="1" ht="15">
      <c r="C1075" s="70"/>
      <c r="D1075" s="70"/>
      <c r="E1075" s="70"/>
      <c r="F1075" s="70"/>
      <c r="G1075" s="70"/>
    </row>
    <row r="1076" spans="3:7" s="46" customFormat="1" ht="15">
      <c r="C1076" s="70"/>
      <c r="D1076" s="70"/>
      <c r="E1076" s="70"/>
      <c r="F1076" s="70"/>
      <c r="G1076" s="70"/>
    </row>
    <row r="1077" spans="3:7" s="46" customFormat="1" ht="15">
      <c r="C1077" s="70"/>
      <c r="D1077" s="70"/>
      <c r="E1077" s="70"/>
      <c r="F1077" s="70"/>
      <c r="G1077" s="70"/>
    </row>
    <row r="1078" spans="3:7" s="46" customFormat="1" ht="15">
      <c r="C1078" s="70"/>
      <c r="D1078" s="70"/>
      <c r="E1078" s="70"/>
      <c r="F1078" s="70"/>
      <c r="G1078" s="70"/>
    </row>
    <row r="1079" spans="3:7" s="46" customFormat="1" ht="15">
      <c r="C1079" s="70"/>
      <c r="D1079" s="70"/>
      <c r="E1079" s="70"/>
      <c r="F1079" s="70"/>
      <c r="G1079" s="70"/>
    </row>
    <row r="1080" spans="3:7" s="46" customFormat="1" ht="15">
      <c r="C1080" s="70"/>
      <c r="D1080" s="70"/>
      <c r="E1080" s="70"/>
      <c r="F1080" s="70"/>
      <c r="G1080" s="70"/>
    </row>
    <row r="1081" spans="3:7" s="46" customFormat="1" ht="15">
      <c r="C1081" s="70"/>
      <c r="D1081" s="70"/>
      <c r="E1081" s="70"/>
      <c r="F1081" s="70"/>
      <c r="G1081" s="70"/>
    </row>
    <row r="1082" spans="3:7" s="46" customFormat="1" ht="15">
      <c r="C1082" s="70"/>
      <c r="D1082" s="70"/>
      <c r="E1082" s="70"/>
      <c r="F1082" s="70"/>
      <c r="G1082" s="70"/>
    </row>
    <row r="1083" spans="3:7" s="46" customFormat="1" ht="15">
      <c r="C1083" s="70"/>
      <c r="D1083" s="70"/>
      <c r="E1083" s="70"/>
      <c r="F1083" s="70"/>
      <c r="G1083" s="70"/>
    </row>
    <row r="1084" spans="3:7" s="46" customFormat="1" ht="15">
      <c r="C1084" s="70"/>
      <c r="D1084" s="70"/>
      <c r="E1084" s="70"/>
      <c r="F1084" s="70"/>
      <c r="G1084" s="70"/>
    </row>
    <row r="1085" spans="3:7" s="46" customFormat="1" ht="15">
      <c r="C1085" s="70"/>
      <c r="D1085" s="70"/>
      <c r="E1085" s="70"/>
      <c r="F1085" s="70"/>
      <c r="G1085" s="70"/>
    </row>
    <row r="1086" spans="3:7" s="46" customFormat="1" ht="15">
      <c r="C1086" s="70"/>
      <c r="D1086" s="70"/>
      <c r="E1086" s="70"/>
      <c r="F1086" s="70"/>
      <c r="G1086" s="70"/>
    </row>
    <row r="1087" spans="3:7" s="46" customFormat="1" ht="15">
      <c r="C1087" s="70"/>
      <c r="D1087" s="70"/>
      <c r="E1087" s="70"/>
      <c r="F1087" s="70"/>
      <c r="G1087" s="70"/>
    </row>
    <row r="1088" spans="3:7" s="46" customFormat="1" ht="15">
      <c r="C1088" s="70"/>
      <c r="D1088" s="70"/>
      <c r="E1088" s="70"/>
      <c r="F1088" s="70"/>
      <c r="G1088" s="70"/>
    </row>
    <row r="1089" spans="3:7" s="46" customFormat="1" ht="15">
      <c r="C1089" s="70"/>
      <c r="D1089" s="70"/>
      <c r="E1089" s="70"/>
      <c r="F1089" s="70"/>
      <c r="G1089" s="70"/>
    </row>
    <row r="1090" spans="3:7" s="46" customFormat="1" ht="15">
      <c r="C1090" s="70"/>
      <c r="D1090" s="70"/>
      <c r="E1090" s="70"/>
      <c r="F1090" s="70"/>
      <c r="G1090" s="70"/>
    </row>
    <row r="1091" spans="3:7" s="46" customFormat="1" ht="15">
      <c r="C1091" s="70"/>
      <c r="D1091" s="70"/>
      <c r="E1091" s="70"/>
      <c r="F1091" s="70"/>
      <c r="G1091" s="70"/>
    </row>
    <row r="1092" spans="3:7" s="46" customFormat="1" ht="15">
      <c r="C1092" s="70"/>
      <c r="D1092" s="70"/>
      <c r="E1092" s="70"/>
      <c r="F1092" s="70"/>
      <c r="G1092" s="70"/>
    </row>
    <row r="1093" spans="3:7" s="46" customFormat="1" ht="15">
      <c r="C1093" s="70"/>
      <c r="D1093" s="70"/>
      <c r="E1093" s="70"/>
      <c r="F1093" s="70"/>
      <c r="G1093" s="70"/>
    </row>
    <row r="1094" spans="3:7" s="46" customFormat="1" ht="15">
      <c r="C1094" s="70"/>
      <c r="D1094" s="70"/>
      <c r="E1094" s="70"/>
      <c r="F1094" s="70"/>
      <c r="G1094" s="70"/>
    </row>
    <row r="1095" spans="3:7" s="46" customFormat="1" ht="15">
      <c r="C1095" s="70"/>
      <c r="D1095" s="70"/>
      <c r="E1095" s="70"/>
      <c r="F1095" s="70"/>
      <c r="G1095" s="70"/>
    </row>
    <row r="1096" spans="3:7" s="46" customFormat="1" ht="15">
      <c r="C1096" s="70"/>
      <c r="D1096" s="70"/>
      <c r="E1096" s="70"/>
      <c r="F1096" s="70"/>
      <c r="G1096" s="70"/>
    </row>
    <row r="1097" spans="3:7" s="46" customFormat="1" ht="15">
      <c r="C1097" s="70"/>
      <c r="D1097" s="70"/>
      <c r="E1097" s="70"/>
      <c r="F1097" s="70"/>
      <c r="G1097" s="70"/>
    </row>
    <row r="1098" spans="3:7" s="46" customFormat="1" ht="15">
      <c r="C1098" s="70"/>
      <c r="D1098" s="70"/>
      <c r="E1098" s="70"/>
      <c r="F1098" s="70"/>
      <c r="G1098" s="70"/>
    </row>
    <row r="1099" spans="3:7" s="46" customFormat="1" ht="15">
      <c r="C1099" s="70"/>
      <c r="D1099" s="70"/>
      <c r="E1099" s="70"/>
      <c r="F1099" s="70"/>
      <c r="G1099" s="70"/>
    </row>
    <row r="1100" spans="3:7" s="46" customFormat="1" ht="15">
      <c r="C1100" s="70"/>
      <c r="D1100" s="70"/>
      <c r="E1100" s="70"/>
      <c r="F1100" s="70"/>
      <c r="G1100" s="70"/>
    </row>
    <row r="1101" spans="3:7" s="46" customFormat="1" ht="15">
      <c r="C1101" s="70"/>
      <c r="D1101" s="70"/>
      <c r="E1101" s="70"/>
      <c r="F1101" s="70"/>
      <c r="G1101" s="70"/>
    </row>
    <row r="1102" spans="3:7" s="46" customFormat="1" ht="15">
      <c r="C1102" s="70"/>
      <c r="D1102" s="70"/>
      <c r="E1102" s="70"/>
      <c r="F1102" s="70"/>
      <c r="G1102" s="70"/>
    </row>
    <row r="1103" spans="3:7" s="46" customFormat="1" ht="15">
      <c r="C1103" s="70"/>
      <c r="D1103" s="70"/>
      <c r="E1103" s="70"/>
      <c r="F1103" s="70"/>
      <c r="G1103" s="70"/>
    </row>
    <row r="1104" spans="3:7" s="46" customFormat="1" ht="15">
      <c r="C1104" s="70"/>
      <c r="D1104" s="70"/>
      <c r="E1104" s="70"/>
      <c r="F1104" s="70"/>
      <c r="G1104" s="70"/>
    </row>
    <row r="1105" spans="3:7" s="46" customFormat="1" ht="15">
      <c r="C1105" s="70"/>
      <c r="D1105" s="70"/>
      <c r="E1105" s="70"/>
      <c r="F1105" s="70"/>
      <c r="G1105" s="70"/>
    </row>
    <row r="1106" spans="3:7" s="46" customFormat="1" ht="15">
      <c r="C1106" s="70"/>
      <c r="D1106" s="70"/>
      <c r="E1106" s="70"/>
      <c r="F1106" s="70"/>
      <c r="G1106" s="70"/>
    </row>
    <row r="1107" spans="3:7" s="46" customFormat="1" ht="15">
      <c r="C1107" s="70"/>
      <c r="D1107" s="70"/>
      <c r="E1107" s="70"/>
      <c r="F1107" s="70"/>
      <c r="G1107" s="70"/>
    </row>
    <row r="1108" spans="3:7" s="46" customFormat="1" ht="15">
      <c r="C1108" s="70"/>
      <c r="D1108" s="70"/>
      <c r="E1108" s="70"/>
      <c r="F1108" s="70"/>
      <c r="G1108" s="70"/>
    </row>
    <row r="1109" spans="3:7" s="46" customFormat="1" ht="15">
      <c r="C1109" s="70"/>
      <c r="D1109" s="70"/>
      <c r="E1109" s="70"/>
      <c r="F1109" s="70"/>
      <c r="G1109" s="70"/>
    </row>
    <row r="1110" spans="3:7" s="46" customFormat="1" ht="15">
      <c r="C1110" s="70"/>
      <c r="D1110" s="70"/>
      <c r="E1110" s="70"/>
      <c r="F1110" s="70"/>
      <c r="G1110" s="70"/>
    </row>
    <row r="1111" spans="3:7" s="46" customFormat="1" ht="15">
      <c r="C1111" s="70"/>
      <c r="D1111" s="70"/>
      <c r="E1111" s="70"/>
      <c r="F1111" s="70"/>
      <c r="G1111" s="70"/>
    </row>
    <row r="1112" spans="3:7" s="46" customFormat="1" ht="15">
      <c r="C1112" s="70"/>
      <c r="D1112" s="70"/>
      <c r="E1112" s="70"/>
      <c r="F1112" s="70"/>
      <c r="G1112" s="70"/>
    </row>
    <row r="1113" spans="3:7" s="46" customFormat="1" ht="15">
      <c r="C1113" s="70"/>
      <c r="D1113" s="70"/>
      <c r="E1113" s="70"/>
      <c r="F1113" s="70"/>
      <c r="G1113" s="70"/>
    </row>
    <row r="1114" spans="3:7" s="46" customFormat="1" ht="15">
      <c r="C1114" s="70"/>
      <c r="D1114" s="70"/>
      <c r="E1114" s="70"/>
      <c r="F1114" s="70"/>
      <c r="G1114" s="70"/>
    </row>
    <row r="1115" spans="3:7" s="46" customFormat="1" ht="15">
      <c r="C1115" s="70"/>
      <c r="D1115" s="70"/>
      <c r="E1115" s="70"/>
      <c r="F1115" s="70"/>
      <c r="G1115" s="70"/>
    </row>
    <row r="1116" spans="3:7" s="46" customFormat="1" ht="15">
      <c r="C1116" s="70"/>
      <c r="D1116" s="70"/>
      <c r="E1116" s="70"/>
      <c r="F1116" s="70"/>
      <c r="G1116" s="70"/>
    </row>
    <row r="1117" spans="3:7" s="46" customFormat="1" ht="15">
      <c r="C1117" s="70"/>
      <c r="D1117" s="70"/>
      <c r="E1117" s="70"/>
      <c r="F1117" s="70"/>
      <c r="G1117" s="70"/>
    </row>
    <row r="1118" spans="3:7" s="46" customFormat="1" ht="15">
      <c r="C1118" s="70"/>
      <c r="D1118" s="70"/>
      <c r="E1118" s="70"/>
      <c r="F1118" s="70"/>
      <c r="G1118" s="70"/>
    </row>
    <row r="1119" spans="3:7" s="46" customFormat="1" ht="15">
      <c r="C1119" s="70"/>
      <c r="D1119" s="70"/>
      <c r="E1119" s="70"/>
      <c r="F1119" s="70"/>
      <c r="G1119" s="70"/>
    </row>
    <row r="1120" spans="3:7" s="46" customFormat="1" ht="15">
      <c r="C1120" s="70"/>
      <c r="D1120" s="70"/>
      <c r="E1120" s="70"/>
      <c r="F1120" s="70"/>
      <c r="G1120" s="70"/>
    </row>
    <row r="1121" spans="3:7" s="46" customFormat="1" ht="15">
      <c r="C1121" s="70"/>
      <c r="D1121" s="70"/>
      <c r="E1121" s="70"/>
      <c r="F1121" s="70"/>
      <c r="G1121" s="70"/>
    </row>
    <row r="1122" spans="3:7" s="46" customFormat="1" ht="15">
      <c r="C1122" s="70"/>
      <c r="D1122" s="70"/>
      <c r="E1122" s="70"/>
      <c r="F1122" s="70"/>
      <c r="G1122" s="70"/>
    </row>
    <row r="1123" spans="3:7" s="46" customFormat="1" ht="15">
      <c r="C1123" s="70"/>
      <c r="D1123" s="70"/>
      <c r="E1123" s="70"/>
      <c r="F1123" s="70"/>
      <c r="G1123" s="70"/>
    </row>
    <row r="1124" spans="3:7" s="46" customFormat="1" ht="15">
      <c r="C1124" s="70"/>
      <c r="D1124" s="70"/>
      <c r="E1124" s="70"/>
      <c r="F1124" s="70"/>
      <c r="G1124" s="70"/>
    </row>
    <row r="1125" spans="3:7" s="46" customFormat="1" ht="15">
      <c r="C1125" s="70"/>
      <c r="D1125" s="70"/>
      <c r="E1125" s="70"/>
      <c r="F1125" s="70"/>
      <c r="G1125" s="70"/>
    </row>
    <row r="1126" spans="3:7" s="46" customFormat="1" ht="15">
      <c r="C1126" s="70"/>
      <c r="D1126" s="70"/>
      <c r="E1126" s="70"/>
      <c r="F1126" s="70"/>
      <c r="G1126" s="70"/>
    </row>
    <row r="1127" spans="3:7" s="46" customFormat="1" ht="15">
      <c r="C1127" s="70"/>
      <c r="D1127" s="70"/>
      <c r="E1127" s="70"/>
      <c r="F1127" s="70"/>
      <c r="G1127" s="70"/>
    </row>
    <row r="1128" spans="3:7" s="46" customFormat="1" ht="15">
      <c r="C1128" s="70"/>
      <c r="D1128" s="70"/>
      <c r="E1128" s="70"/>
      <c r="F1128" s="70"/>
      <c r="G1128" s="70"/>
    </row>
    <row r="1129" spans="3:7" s="46" customFormat="1" ht="15">
      <c r="C1129" s="70"/>
      <c r="D1129" s="70"/>
      <c r="E1129" s="70"/>
      <c r="F1129" s="70"/>
      <c r="G1129" s="70"/>
    </row>
    <row r="1130" spans="3:7" s="46" customFormat="1" ht="15">
      <c r="C1130" s="70"/>
      <c r="D1130" s="70"/>
      <c r="E1130" s="70"/>
      <c r="F1130" s="70"/>
      <c r="G1130" s="70"/>
    </row>
    <row r="1131" spans="3:7" s="46" customFormat="1" ht="15">
      <c r="C1131" s="70"/>
      <c r="D1131" s="70"/>
      <c r="E1131" s="70"/>
      <c r="F1131" s="70"/>
      <c r="G1131" s="70"/>
    </row>
    <row r="1132" spans="3:7" s="46" customFormat="1" ht="15">
      <c r="C1132" s="70"/>
      <c r="D1132" s="70"/>
      <c r="E1132" s="70"/>
      <c r="F1132" s="70"/>
      <c r="G1132" s="70"/>
    </row>
    <row r="1133" spans="3:7" s="46" customFormat="1" ht="15">
      <c r="C1133" s="70"/>
      <c r="D1133" s="70"/>
      <c r="E1133" s="70"/>
      <c r="F1133" s="70"/>
      <c r="G1133" s="70"/>
    </row>
    <row r="1134" spans="3:7" s="46" customFormat="1" ht="15">
      <c r="C1134" s="70"/>
      <c r="D1134" s="70"/>
      <c r="E1134" s="70"/>
      <c r="F1134" s="70"/>
      <c r="G1134" s="70"/>
    </row>
    <row r="1135" spans="3:7" s="46" customFormat="1" ht="15">
      <c r="C1135" s="70"/>
      <c r="D1135" s="70"/>
      <c r="E1135" s="70"/>
      <c r="F1135" s="70"/>
      <c r="G1135" s="70"/>
    </row>
    <row r="1136" spans="3:7" s="46" customFormat="1" ht="15">
      <c r="C1136" s="70"/>
      <c r="D1136" s="70"/>
      <c r="E1136" s="70"/>
      <c r="F1136" s="70"/>
      <c r="G1136" s="70"/>
    </row>
    <row r="1137" spans="3:7" s="46" customFormat="1" ht="15">
      <c r="C1137" s="70"/>
      <c r="D1137" s="70"/>
      <c r="E1137" s="70"/>
      <c r="F1137" s="70"/>
      <c r="G1137" s="70"/>
    </row>
    <row r="1138" spans="3:7" s="46" customFormat="1" ht="15">
      <c r="C1138" s="70"/>
      <c r="D1138" s="70"/>
      <c r="E1138" s="70"/>
      <c r="F1138" s="70"/>
      <c r="G1138" s="70"/>
    </row>
    <row r="1139" spans="3:7" s="46" customFormat="1" ht="15">
      <c r="C1139" s="70"/>
      <c r="D1139" s="70"/>
      <c r="E1139" s="70"/>
      <c r="F1139" s="70"/>
      <c r="G1139" s="70"/>
    </row>
    <row r="1140" spans="3:7" s="46" customFormat="1" ht="15">
      <c r="C1140" s="70"/>
      <c r="D1140" s="70"/>
      <c r="E1140" s="70"/>
      <c r="F1140" s="70"/>
      <c r="G1140" s="70"/>
    </row>
    <row r="1141" spans="3:7" s="46" customFormat="1" ht="15">
      <c r="C1141" s="70"/>
      <c r="D1141" s="70"/>
      <c r="E1141" s="70"/>
      <c r="F1141" s="70"/>
      <c r="G1141" s="70"/>
    </row>
    <row r="1142" spans="3:7" s="46" customFormat="1" ht="15">
      <c r="C1142" s="70"/>
      <c r="D1142" s="70"/>
      <c r="E1142" s="70"/>
      <c r="F1142" s="70"/>
      <c r="G1142" s="70"/>
    </row>
    <row r="1143" spans="3:7" s="46" customFormat="1" ht="15">
      <c r="C1143" s="70"/>
      <c r="D1143" s="70"/>
      <c r="E1143" s="70"/>
      <c r="F1143" s="70"/>
      <c r="G1143" s="70"/>
    </row>
    <row r="1144" spans="3:7" s="46" customFormat="1" ht="15">
      <c r="C1144" s="70"/>
      <c r="D1144" s="70"/>
      <c r="E1144" s="70"/>
      <c r="F1144" s="70"/>
      <c r="G1144" s="70"/>
    </row>
    <row r="1145" spans="3:7" s="46" customFormat="1" ht="15">
      <c r="C1145" s="70"/>
      <c r="D1145" s="70"/>
      <c r="E1145" s="70"/>
      <c r="F1145" s="70"/>
      <c r="G1145" s="70"/>
    </row>
    <row r="1146" spans="3:7" s="46" customFormat="1" ht="15">
      <c r="C1146" s="70"/>
      <c r="D1146" s="70"/>
      <c r="E1146" s="70"/>
      <c r="F1146" s="70"/>
      <c r="G1146" s="70"/>
    </row>
    <row r="1147" spans="3:7" s="46" customFormat="1" ht="15">
      <c r="C1147" s="70"/>
      <c r="D1147" s="70"/>
      <c r="E1147" s="70"/>
      <c r="F1147" s="70"/>
      <c r="G1147" s="70"/>
    </row>
    <row r="1148" spans="3:7" s="46" customFormat="1" ht="15">
      <c r="C1148" s="70"/>
      <c r="D1148" s="70"/>
      <c r="E1148" s="70"/>
      <c r="F1148" s="70"/>
      <c r="G1148" s="70"/>
    </row>
    <row r="1149" spans="3:7" s="46" customFormat="1" ht="15">
      <c r="C1149" s="70"/>
      <c r="D1149" s="70"/>
      <c r="E1149" s="70"/>
      <c r="F1149" s="70"/>
      <c r="G1149" s="70"/>
    </row>
    <row r="1150" spans="3:7" s="46" customFormat="1" ht="15">
      <c r="C1150" s="70"/>
      <c r="D1150" s="70"/>
      <c r="E1150" s="70"/>
      <c r="F1150" s="70"/>
      <c r="G1150" s="70"/>
    </row>
    <row r="1151" spans="3:7" s="46" customFormat="1" ht="15">
      <c r="C1151" s="70"/>
      <c r="D1151" s="70"/>
      <c r="E1151" s="70"/>
      <c r="F1151" s="70"/>
      <c r="G1151" s="70"/>
    </row>
    <row r="1152" spans="3:7" s="46" customFormat="1" ht="15">
      <c r="C1152" s="70"/>
      <c r="D1152" s="70"/>
      <c r="E1152" s="70"/>
      <c r="F1152" s="70"/>
      <c r="G1152" s="70"/>
    </row>
    <row r="1153" spans="3:7" s="46" customFormat="1" ht="15">
      <c r="C1153" s="70"/>
      <c r="D1153" s="70"/>
      <c r="E1153" s="70"/>
      <c r="F1153" s="70"/>
      <c r="G1153" s="70"/>
    </row>
    <row r="1154" spans="3:7" s="46" customFormat="1" ht="15">
      <c r="C1154" s="70"/>
      <c r="D1154" s="70"/>
      <c r="E1154" s="70"/>
      <c r="F1154" s="70"/>
      <c r="G1154" s="70"/>
    </row>
    <row r="1155" spans="3:7" s="46" customFormat="1" ht="15">
      <c r="C1155" s="70"/>
      <c r="D1155" s="70"/>
      <c r="E1155" s="70"/>
      <c r="F1155" s="70"/>
      <c r="G1155" s="70"/>
    </row>
    <row r="1156" spans="3:7" s="46" customFormat="1" ht="15">
      <c r="C1156" s="70"/>
      <c r="D1156" s="70"/>
      <c r="E1156" s="70"/>
      <c r="F1156" s="70"/>
      <c r="G1156" s="70"/>
    </row>
    <row r="1157" spans="3:7" s="46" customFormat="1" ht="15">
      <c r="C1157" s="70"/>
      <c r="D1157" s="70"/>
      <c r="E1157" s="70"/>
      <c r="F1157" s="70"/>
      <c r="G1157" s="70"/>
    </row>
    <row r="1158" spans="3:7" s="46" customFormat="1" ht="15">
      <c r="C1158" s="70"/>
      <c r="D1158" s="70"/>
      <c r="E1158" s="70"/>
      <c r="F1158" s="70"/>
      <c r="G1158" s="70"/>
    </row>
    <row r="1159" spans="3:7" s="46" customFormat="1" ht="15">
      <c r="C1159" s="70"/>
      <c r="D1159" s="70"/>
      <c r="E1159" s="70"/>
      <c r="F1159" s="70"/>
      <c r="G1159" s="70"/>
    </row>
    <row r="1160" spans="3:7" s="46" customFormat="1" ht="15">
      <c r="C1160" s="70"/>
      <c r="D1160" s="70"/>
      <c r="E1160" s="70"/>
      <c r="F1160" s="70"/>
      <c r="G1160" s="70"/>
    </row>
    <row r="1161" spans="3:7" s="46" customFormat="1" ht="15">
      <c r="C1161" s="70"/>
      <c r="D1161" s="70"/>
      <c r="E1161" s="70"/>
      <c r="F1161" s="70"/>
      <c r="G1161" s="70"/>
    </row>
    <row r="1162" spans="3:7" s="46" customFormat="1" ht="15">
      <c r="C1162" s="70"/>
      <c r="D1162" s="70"/>
      <c r="E1162" s="70"/>
      <c r="F1162" s="70"/>
      <c r="G1162" s="70"/>
    </row>
    <row r="1163" spans="3:7" s="46" customFormat="1" ht="15">
      <c r="C1163" s="70"/>
      <c r="D1163" s="70"/>
      <c r="E1163" s="70"/>
      <c r="F1163" s="70"/>
      <c r="G1163" s="70"/>
    </row>
    <row r="1164" spans="3:7" s="46" customFormat="1" ht="15">
      <c r="C1164" s="70"/>
      <c r="D1164" s="70"/>
      <c r="E1164" s="70"/>
      <c r="F1164" s="70"/>
      <c r="G1164" s="70"/>
    </row>
    <row r="1165" spans="3:7" s="46" customFormat="1" ht="15">
      <c r="C1165" s="70"/>
      <c r="D1165" s="70"/>
      <c r="E1165" s="70"/>
      <c r="F1165" s="70"/>
      <c r="G1165" s="70"/>
    </row>
    <row r="1166" spans="3:7" s="46" customFormat="1" ht="15">
      <c r="C1166" s="70"/>
      <c r="D1166" s="70"/>
      <c r="E1166" s="70"/>
      <c r="F1166" s="70"/>
      <c r="G1166" s="70"/>
    </row>
    <row r="1167" spans="3:7" s="46" customFormat="1" ht="15">
      <c r="C1167" s="70"/>
      <c r="D1167" s="70"/>
      <c r="E1167" s="70"/>
      <c r="F1167" s="70"/>
      <c r="G1167" s="70"/>
    </row>
    <row r="1168" spans="3:7" s="46" customFormat="1" ht="15">
      <c r="C1168" s="70"/>
      <c r="D1168" s="70"/>
      <c r="E1168" s="70"/>
      <c r="F1168" s="70"/>
      <c r="G1168" s="70"/>
    </row>
    <row r="1169" spans="3:7" s="46" customFormat="1" ht="15">
      <c r="C1169" s="70"/>
      <c r="D1169" s="70"/>
      <c r="E1169" s="70"/>
      <c r="F1169" s="70"/>
      <c r="G1169" s="70"/>
    </row>
    <row r="1170" spans="3:7" s="46" customFormat="1" ht="15">
      <c r="C1170" s="70"/>
      <c r="D1170" s="70"/>
      <c r="E1170" s="70"/>
      <c r="F1170" s="70"/>
      <c r="G1170" s="70"/>
    </row>
    <row r="1171" spans="3:7" s="46" customFormat="1" ht="15">
      <c r="C1171" s="70"/>
      <c r="D1171" s="70"/>
      <c r="E1171" s="70"/>
      <c r="F1171" s="70"/>
      <c r="G1171" s="70"/>
    </row>
    <row r="1172" spans="3:7" s="46" customFormat="1" ht="15">
      <c r="C1172" s="70"/>
      <c r="D1172" s="70"/>
      <c r="E1172" s="70"/>
      <c r="F1172" s="70"/>
      <c r="G1172" s="70"/>
    </row>
    <row r="1173" spans="3:7" s="46" customFormat="1" ht="15">
      <c r="C1173" s="70"/>
      <c r="D1173" s="70"/>
      <c r="E1173" s="70"/>
      <c r="F1173" s="70"/>
      <c r="G1173" s="70"/>
    </row>
    <row r="1174" spans="3:7" s="46" customFormat="1" ht="15">
      <c r="C1174" s="70"/>
      <c r="D1174" s="70"/>
      <c r="E1174" s="70"/>
      <c r="F1174" s="70"/>
      <c r="G1174" s="70"/>
    </row>
    <row r="1175" spans="3:7" s="46" customFormat="1" ht="15">
      <c r="C1175" s="70"/>
      <c r="D1175" s="70"/>
      <c r="E1175" s="70"/>
      <c r="F1175" s="70"/>
      <c r="G1175" s="70"/>
    </row>
    <row r="1176" spans="3:7" s="46" customFormat="1" ht="15">
      <c r="C1176" s="70"/>
      <c r="D1176" s="70"/>
      <c r="E1176" s="70"/>
      <c r="F1176" s="70"/>
      <c r="G1176" s="70"/>
    </row>
    <row r="1177" spans="3:7" s="46" customFormat="1" ht="15">
      <c r="C1177" s="70"/>
      <c r="D1177" s="70"/>
      <c r="E1177" s="70"/>
      <c r="F1177" s="70"/>
      <c r="G1177" s="70"/>
    </row>
    <row r="1178" spans="3:7" s="46" customFormat="1" ht="15">
      <c r="C1178" s="70"/>
      <c r="D1178" s="70"/>
      <c r="E1178" s="70"/>
      <c r="F1178" s="70"/>
      <c r="G1178" s="70"/>
    </row>
    <row r="1179" spans="3:7" s="46" customFormat="1" ht="15">
      <c r="C1179" s="70"/>
      <c r="D1179" s="70"/>
      <c r="E1179" s="70"/>
      <c r="F1179" s="70"/>
      <c r="G1179" s="70"/>
    </row>
    <row r="1180" spans="3:7" s="46" customFormat="1" ht="15">
      <c r="C1180" s="70"/>
      <c r="D1180" s="70"/>
      <c r="E1180" s="70"/>
      <c r="F1180" s="70"/>
      <c r="G1180" s="70"/>
    </row>
    <row r="1181" spans="3:7" s="46" customFormat="1" ht="15">
      <c r="C1181" s="70"/>
      <c r="D1181" s="70"/>
      <c r="E1181" s="70"/>
      <c r="F1181" s="70"/>
      <c r="G1181" s="70"/>
    </row>
    <row r="1182" spans="3:7" s="46" customFormat="1" ht="15">
      <c r="C1182" s="70"/>
      <c r="D1182" s="70"/>
      <c r="E1182" s="70"/>
      <c r="F1182" s="70"/>
      <c r="G1182" s="70"/>
    </row>
  </sheetData>
  <sheetProtection sheet="1"/>
  <mergeCells count="4">
    <mergeCell ref="B2:I2"/>
    <mergeCell ref="A3:I3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5"/>
  <drawing r:id="rId3"/>
  <legacyDrawing r:id="rId2"/>
  <picture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4" sqref="A4:H29"/>
    </sheetView>
  </sheetViews>
  <sheetFormatPr defaultColWidth="9.140625" defaultRowHeight="15"/>
  <cols>
    <col min="1" max="1" width="58.00390625" style="0" customWidth="1"/>
    <col min="2" max="2" width="8.7109375" style="0" customWidth="1"/>
    <col min="4" max="4" width="9.57421875" style="0" customWidth="1"/>
    <col min="5" max="5" width="10.8515625" style="0" customWidth="1"/>
    <col min="6" max="6" width="10.28125" style="0" customWidth="1"/>
    <col min="7" max="7" width="8.28125" style="0" customWidth="1"/>
    <col min="8" max="8" width="7.57421875" style="0" customWidth="1"/>
  </cols>
  <sheetData>
    <row r="2" spans="1:6" ht="15">
      <c r="A2" s="94" t="s">
        <v>33</v>
      </c>
      <c r="B2" s="94"/>
      <c r="C2" s="94"/>
      <c r="D2" s="94"/>
      <c r="E2" s="94"/>
      <c r="F2" s="2"/>
    </row>
    <row r="3" ht="15.75">
      <c r="A3" s="1"/>
    </row>
    <row r="4" spans="1:10" ht="15">
      <c r="A4" s="19"/>
      <c r="B4" s="20" t="s">
        <v>24</v>
      </c>
      <c r="C4" s="20" t="s">
        <v>25</v>
      </c>
      <c r="D4" s="20" t="s">
        <v>35</v>
      </c>
      <c r="E4" s="20" t="s">
        <v>27</v>
      </c>
      <c r="F4" s="20" t="s">
        <v>28</v>
      </c>
      <c r="G4" s="20" t="s">
        <v>31</v>
      </c>
      <c r="H4" s="20" t="s">
        <v>30</v>
      </c>
      <c r="I4" s="3"/>
      <c r="J4" s="3"/>
    </row>
    <row r="5" spans="1:10" ht="15">
      <c r="A5" s="21" t="s">
        <v>0</v>
      </c>
      <c r="B5" s="28">
        <f>'MEDIA INF. IMPORTANZA '!B5-'GIUDIZIO_ PRESENZA'!C9</f>
        <v>0.22999999999999998</v>
      </c>
      <c r="C5" s="28">
        <f>'MEDIA INF. IMPORTANZA '!C5-'GIUDIZIO_ PRESENZA'!D9</f>
        <v>-0.0900000000000003</v>
      </c>
      <c r="D5" s="28">
        <f>'MEDIA INF. IMPORTANZA '!D5-'GIUDIZIO_ PRESENZA'!E9</f>
        <v>0.18000000000000016</v>
      </c>
      <c r="E5" s="28">
        <f>'MEDIA INF. IMPORTANZA '!E5-'GIUDIZIO_ PRESENZA'!F9</f>
        <v>0.06000000000000005</v>
      </c>
      <c r="F5" s="28">
        <f>'MEDIA INF. IMPORTANZA '!F5-'GIUDIZIO_ PRESENZA'!G9</f>
        <v>-0.2699999999999996</v>
      </c>
      <c r="G5" s="27">
        <f>(B5*371+C5*265+D5*105+E5*83+F5*137)/(371+265+105+83+137)</f>
        <v>0.05033298647242456</v>
      </c>
      <c r="H5" s="3">
        <f>J5-I5</f>
        <v>0.3200000000000003</v>
      </c>
      <c r="I5" s="3">
        <f>MIN(B5:E5)</f>
        <v>-0.0900000000000003</v>
      </c>
      <c r="J5" s="3">
        <f>MAX(B5:E5)</f>
        <v>0.22999999999999998</v>
      </c>
    </row>
    <row r="6" spans="1:10" ht="15">
      <c r="A6" s="21" t="s">
        <v>1</v>
      </c>
      <c r="B6" s="28">
        <f>'MEDIA INF. IMPORTANZA '!B6-'GIUDIZIO_ PRESENZA'!C29</f>
        <v>0.2200000000000002</v>
      </c>
      <c r="C6" s="28">
        <f>'MEDIA INF. IMPORTANZA '!C6-'GIUDIZIO_ PRESENZA'!D29</f>
        <v>0.08999999999999986</v>
      </c>
      <c r="D6" s="28">
        <f>'MEDIA INF. IMPORTANZA '!D6-'GIUDIZIO_ PRESENZA'!E29</f>
        <v>0.13999999999999968</v>
      </c>
      <c r="E6" s="28">
        <f>'MEDIA INF. IMPORTANZA '!E6-'GIUDIZIO_ PRESENZA'!F29</f>
        <v>0.1299999999999999</v>
      </c>
      <c r="F6" s="28">
        <f>'MEDIA INF. IMPORTANZA '!F6-'GIUDIZIO_ PRESENZA'!G29</f>
        <v>-0.29000000000000004</v>
      </c>
      <c r="G6" s="27">
        <f aca="true" t="shared" si="0" ref="G6:G29">(B6*371+C6*265+D6*105+E6*83+F6*137)/(371+265+105+83+137)</f>
        <v>0.09493236212278877</v>
      </c>
      <c r="H6" s="3">
        <f aca="true" t="shared" si="1" ref="H6:H29">J6-I6</f>
        <v>0.13000000000000034</v>
      </c>
      <c r="I6" s="3">
        <f aca="true" t="shared" si="2" ref="I6:I29">MIN(B6:E6)</f>
        <v>0.08999999999999986</v>
      </c>
      <c r="J6" s="3">
        <f aca="true" t="shared" si="3" ref="J6:J29">MAX(B6:E6)</f>
        <v>0.2200000000000002</v>
      </c>
    </row>
    <row r="7" spans="1:10" ht="15">
      <c r="A7" s="21" t="s">
        <v>2</v>
      </c>
      <c r="B7" s="28">
        <f>'MEDIA INF. IMPORTANZA '!B7-'GIUDIZIO_ PRESENZA'!C49</f>
        <v>0.5300000000000002</v>
      </c>
      <c r="C7" s="28">
        <f>'MEDIA INF. IMPORTANZA '!C7-'GIUDIZIO_ PRESENZA'!D49</f>
        <v>0.22999999999999998</v>
      </c>
      <c r="D7" s="28">
        <f>'MEDIA INF. IMPORTANZA '!D7-'GIUDIZIO_ PRESENZA'!E49</f>
        <v>0.26000000000000023</v>
      </c>
      <c r="E7" s="28">
        <f>'MEDIA INF. IMPORTANZA '!E7-'GIUDIZIO_ PRESENZA'!F49</f>
        <v>0.29000000000000004</v>
      </c>
      <c r="F7" s="28">
        <f>'MEDIA INF. IMPORTANZA '!F7-'GIUDIZIO_ PRESENZA'!G49</f>
        <v>0.23999999999999977</v>
      </c>
      <c r="G7" s="27">
        <f t="shared" si="0"/>
        <v>0.3557023933402706</v>
      </c>
      <c r="H7" s="3">
        <f t="shared" si="1"/>
        <v>0.30000000000000027</v>
      </c>
      <c r="I7" s="3">
        <f t="shared" si="2"/>
        <v>0.22999999999999998</v>
      </c>
      <c r="J7" s="3">
        <f t="shared" si="3"/>
        <v>0.5300000000000002</v>
      </c>
    </row>
    <row r="8" spans="1:10" ht="15.75" customHeight="1">
      <c r="A8" s="21" t="s">
        <v>3</v>
      </c>
      <c r="B8" s="28">
        <f>'MEDIA INF. IMPORTANZA '!B8-'GIUDIZIO_ PRESENZA'!C69</f>
        <v>0.48</v>
      </c>
      <c r="C8" s="28">
        <f>'MEDIA INF. IMPORTANZA '!C8-'GIUDIZIO_ PRESENZA'!D69</f>
        <v>0.26000000000000023</v>
      </c>
      <c r="D8" s="28">
        <f>'MEDIA INF. IMPORTANZA '!D8-'GIUDIZIO_ PRESENZA'!E69</f>
        <v>0.43999999999999995</v>
      </c>
      <c r="E8" s="29"/>
      <c r="F8" s="28">
        <f>'MEDIA INF. IMPORTANZA '!F8-'GIUDIZIO_ PRESENZA'!G69</f>
        <v>0.06000000000000005</v>
      </c>
      <c r="G8" s="27">
        <f t="shared" si="0"/>
        <v>0.31363163371488045</v>
      </c>
      <c r="H8" s="3">
        <f t="shared" si="1"/>
        <v>0.21999999999999975</v>
      </c>
      <c r="I8" s="3">
        <f t="shared" si="2"/>
        <v>0.26000000000000023</v>
      </c>
      <c r="J8" s="3">
        <f t="shared" si="3"/>
        <v>0.48</v>
      </c>
    </row>
    <row r="9" spans="1:10" ht="14.25" customHeight="1">
      <c r="A9" s="21" t="s">
        <v>4</v>
      </c>
      <c r="B9" s="28">
        <f>'MEDIA INF. IMPORTANZA '!B9-'GIUDIZIO_ PRESENZA'!C89</f>
        <v>0.3500000000000001</v>
      </c>
      <c r="C9" s="28">
        <f>'MEDIA INF. IMPORTANZA '!C9-'GIUDIZIO_ PRESENZA'!D89</f>
        <v>0.10999999999999988</v>
      </c>
      <c r="D9" s="28">
        <f>'MEDIA INF. IMPORTANZA '!D9-'GIUDIZIO_ PRESENZA'!E89</f>
        <v>0.3999999999999999</v>
      </c>
      <c r="E9" s="28">
        <f>'MEDIA INF. IMPORTANZA '!E9-'GIUDIZIO_ PRESENZA'!F89</f>
        <v>0.18000000000000016</v>
      </c>
      <c r="F9" s="28">
        <f>'MEDIA INF. IMPORTANZA '!F9-'GIUDIZIO_ PRESENZA'!G89</f>
        <v>0.08000000000000007</v>
      </c>
      <c r="G9" s="27">
        <f t="shared" si="0"/>
        <v>0.236108220603538</v>
      </c>
      <c r="H9" s="3">
        <f t="shared" si="1"/>
        <v>0.29000000000000004</v>
      </c>
      <c r="I9" s="3">
        <f>MIN(B9:E9)</f>
        <v>0.10999999999999988</v>
      </c>
      <c r="J9" s="3">
        <f>MAX(B9:E9)</f>
        <v>0.3999999999999999</v>
      </c>
    </row>
    <row r="10" spans="1:10" ht="15">
      <c r="A10" s="21" t="s">
        <v>5</v>
      </c>
      <c r="B10" s="28" t="e">
        <f>'MEDIA INF. IMPORTANZA '!B10-'GIUDIZIO_ PRESENZA'!#REF!</f>
        <v>#REF!</v>
      </c>
      <c r="C10" s="28" t="e">
        <f>'MEDIA INF. IMPORTANZA '!C10-'GIUDIZIO_ PRESENZA'!#REF!</f>
        <v>#REF!</v>
      </c>
      <c r="D10" s="29"/>
      <c r="E10" s="28" t="e">
        <f>'MEDIA INF. IMPORTANZA '!E10-'GIUDIZIO_ PRESENZA'!#REF!</f>
        <v>#REF!</v>
      </c>
      <c r="F10" s="28" t="e">
        <f>'MEDIA INF. IMPORTANZA '!F10-'GIUDIZIO_ PRESENZA'!#REF!</f>
        <v>#REF!</v>
      </c>
      <c r="G10" s="27" t="e">
        <f t="shared" si="0"/>
        <v>#REF!</v>
      </c>
      <c r="H10" s="3" t="e">
        <f t="shared" si="1"/>
        <v>#REF!</v>
      </c>
      <c r="I10" s="3" t="e">
        <f t="shared" si="2"/>
        <v>#REF!</v>
      </c>
      <c r="J10" s="3" t="e">
        <f t="shared" si="3"/>
        <v>#REF!</v>
      </c>
    </row>
    <row r="11" spans="1:10" ht="15">
      <c r="A11" s="21" t="s">
        <v>6</v>
      </c>
      <c r="B11" s="28" t="e">
        <f>'MEDIA INF. IMPORTANZA '!B10-'GIUDIZIO_ PRESENZA'!#REF!</f>
        <v>#REF!</v>
      </c>
      <c r="C11" s="28">
        <f>'MEDIA INF. IMPORTANZA '!B11-'GIUDIZIO_ PRESENZA'!C126</f>
        <v>0.4500000000000002</v>
      </c>
      <c r="D11" s="29"/>
      <c r="E11" s="29"/>
      <c r="F11" s="28" t="e">
        <f>'MEDIA INF. IMPORTANZA '!F10-'GIUDIZIO_ PRESENZA'!#REF!</f>
        <v>#REF!</v>
      </c>
      <c r="G11" s="27" t="e">
        <f t="shared" si="0"/>
        <v>#REF!</v>
      </c>
      <c r="H11" s="3">
        <f t="shared" si="1"/>
        <v>0</v>
      </c>
      <c r="I11" s="3">
        <f>MIN(C11:E11)</f>
        <v>0.4500000000000002</v>
      </c>
      <c r="J11" s="3">
        <f>MAX(C11:E11)</f>
        <v>0.4500000000000002</v>
      </c>
    </row>
    <row r="12" spans="1:10" ht="15">
      <c r="A12" s="21" t="s">
        <v>7</v>
      </c>
      <c r="B12" s="28">
        <f>'MEDIA INF. IMPORTANZA '!B12-'GIUDIZIO_ PRESENZA'!C144</f>
        <v>0.3600000000000003</v>
      </c>
      <c r="C12" s="29"/>
      <c r="D12" s="28">
        <f>'MEDIA INF. IMPORTANZA '!D11-'GIUDIZIO_ PRESENZA'!E126</f>
        <v>0</v>
      </c>
      <c r="E12" s="29"/>
      <c r="F12" s="28">
        <f>'MEDIA INF. IMPORTANZA '!F12-'GIUDIZIO_ PRESENZA'!G144</f>
        <v>0.2999999999999998</v>
      </c>
      <c r="G12" s="27">
        <f t="shared" si="0"/>
        <v>0.18174817898022902</v>
      </c>
      <c r="H12" s="3">
        <f t="shared" si="1"/>
        <v>0.3600000000000003</v>
      </c>
      <c r="I12" s="3">
        <f t="shared" si="2"/>
        <v>0</v>
      </c>
      <c r="J12" s="3">
        <f t="shared" si="3"/>
        <v>0.3600000000000003</v>
      </c>
    </row>
    <row r="13" spans="1:10" ht="15">
      <c r="A13" s="21" t="s">
        <v>8</v>
      </c>
      <c r="B13" s="28">
        <f>'MEDIA INF. IMPORTANZA '!B13-'GIUDIZIO_ PRESENZA'!C162</f>
        <v>0.46999999999999975</v>
      </c>
      <c r="C13" s="28">
        <f>'MEDIA INF. IMPORTANZA '!C13-'GIUDIZIO_ PRESENZA'!D162</f>
        <v>0.20000000000000018</v>
      </c>
      <c r="D13" s="29"/>
      <c r="E13" s="29"/>
      <c r="F13" s="28">
        <f>'MEDIA INF. IMPORTANZA '!F13-'GIUDIZIO_ PRESENZA'!G162</f>
        <v>0.20000000000000018</v>
      </c>
      <c r="G13" s="27">
        <f t="shared" si="0"/>
        <v>0.2651092611862643</v>
      </c>
      <c r="H13" s="3">
        <f t="shared" si="1"/>
        <v>0.2699999999999996</v>
      </c>
      <c r="I13" s="3">
        <f t="shared" si="2"/>
        <v>0.20000000000000018</v>
      </c>
      <c r="J13" s="3">
        <f t="shared" si="3"/>
        <v>0.46999999999999975</v>
      </c>
    </row>
    <row r="14" spans="1:10" ht="14.25" customHeight="1">
      <c r="A14" s="21" t="s">
        <v>9</v>
      </c>
      <c r="B14" s="28">
        <f>'MEDIA INF. IMPORTANZA '!B14-'GIUDIZIO_ PRESENZA'!C180</f>
        <v>0.18000000000000016</v>
      </c>
      <c r="C14" s="28">
        <f>'MEDIA INF. IMPORTANZA '!C14-'GIUDIZIO_ PRESENZA'!D180</f>
        <v>0.04999999999999982</v>
      </c>
      <c r="D14" s="28">
        <f>'MEDIA INF. IMPORTANZA '!D14-'GIUDIZIO_ PRESENZA'!E180</f>
        <v>0.10000000000000009</v>
      </c>
      <c r="E14" s="29"/>
      <c r="F14" s="28">
        <f>'MEDIA INF. IMPORTANZA '!F14-'GIUDIZIO_ PRESENZA'!G180</f>
        <v>0.10000000000000009</v>
      </c>
      <c r="G14" s="27">
        <f t="shared" si="0"/>
        <v>0.10845993756503647</v>
      </c>
      <c r="H14" s="3">
        <f t="shared" si="1"/>
        <v>0.13000000000000034</v>
      </c>
      <c r="I14" s="3">
        <f t="shared" si="2"/>
        <v>0.04999999999999982</v>
      </c>
      <c r="J14" s="3">
        <f t="shared" si="3"/>
        <v>0.18000000000000016</v>
      </c>
    </row>
    <row r="15" spans="1:10" ht="15">
      <c r="A15" s="21" t="s">
        <v>10</v>
      </c>
      <c r="B15" s="28">
        <f>'MEDIA INF. IMPORTANZA '!B15-'GIUDIZIO_ PRESENZA'!C199</f>
        <v>0.46999999999999975</v>
      </c>
      <c r="C15" s="29"/>
      <c r="D15" s="28">
        <f>'MEDIA INF. IMPORTANZA '!D15-'GIUDIZIO_ PRESENZA'!E199</f>
        <v>0.52</v>
      </c>
      <c r="E15" s="29"/>
      <c r="F15" s="29"/>
      <c r="G15" s="27">
        <f t="shared" si="0"/>
        <v>0.23826222684703424</v>
      </c>
      <c r="H15" s="3">
        <f t="shared" si="1"/>
        <v>0.050000000000000266</v>
      </c>
      <c r="I15" s="3">
        <f t="shared" si="2"/>
        <v>0.46999999999999975</v>
      </c>
      <c r="J15" s="3">
        <f t="shared" si="3"/>
        <v>0.52</v>
      </c>
    </row>
    <row r="16" spans="1:10" ht="15" customHeight="1">
      <c r="A16" s="21" t="s">
        <v>11</v>
      </c>
      <c r="B16" s="28">
        <f>'MEDIA INF. IMPORTANZA '!B16-'GIUDIZIO_ PRESENZA'!C217</f>
        <v>0.6099999999999999</v>
      </c>
      <c r="C16" s="28">
        <f>'MEDIA INF. IMPORTANZA '!C16-'GIUDIZIO_ PRESENZA'!D217</f>
        <v>0.3099999999999996</v>
      </c>
      <c r="D16" s="28">
        <f>'MEDIA INF. IMPORTANZA '!D16-'GIUDIZIO_ PRESENZA'!E217</f>
        <v>0.6199999999999997</v>
      </c>
      <c r="E16" s="28">
        <f>'MEDIA INF. IMPORTANZA '!E16-'GIUDIZIO_ PRESENZA'!F217</f>
        <v>0.3299999999999996</v>
      </c>
      <c r="F16" s="28">
        <f>'MEDIA INF. IMPORTANZA '!F16-'GIUDIZIO_ PRESENZA'!G217</f>
        <v>0.16000000000000014</v>
      </c>
      <c r="G16" s="27">
        <f t="shared" si="0"/>
        <v>0.4400312174817896</v>
      </c>
      <c r="H16" s="3">
        <f t="shared" si="1"/>
        <v>0.31000000000000005</v>
      </c>
      <c r="I16" s="3">
        <f t="shared" si="2"/>
        <v>0.3099999999999996</v>
      </c>
      <c r="J16" s="3">
        <f t="shared" si="3"/>
        <v>0.6199999999999997</v>
      </c>
    </row>
    <row r="17" spans="1:10" ht="15">
      <c r="A17" s="21" t="s">
        <v>12</v>
      </c>
      <c r="B17" s="28">
        <f>'MEDIA INF. IMPORTANZA '!B17-'GIUDIZIO_ PRESENZA'!C235</f>
        <v>0.31999999999999984</v>
      </c>
      <c r="C17" s="28">
        <f>'MEDIA INF. IMPORTANZA '!C17-'GIUDIZIO_ PRESENZA'!D235</f>
        <v>0.26000000000000023</v>
      </c>
      <c r="D17" s="28">
        <f>'MEDIA INF. IMPORTANZA '!D17-'GIUDIZIO_ PRESENZA'!E235</f>
        <v>0.3500000000000001</v>
      </c>
      <c r="E17" s="28">
        <f>'MEDIA INF. IMPORTANZA '!E17-'GIUDIZIO_ PRESENZA'!F235</f>
        <v>0.31000000000000005</v>
      </c>
      <c r="F17" s="28">
        <f>'MEDIA INF. IMPORTANZA '!F17-'GIUDIZIO_ PRESENZA'!G235</f>
        <v>0.20999999999999996</v>
      </c>
      <c r="G17" s="27">
        <f t="shared" si="0"/>
        <v>0.2901873048907388</v>
      </c>
      <c r="H17" s="3">
        <f t="shared" si="1"/>
        <v>0.08999999999999986</v>
      </c>
      <c r="I17" s="3">
        <f t="shared" si="2"/>
        <v>0.26000000000000023</v>
      </c>
      <c r="J17" s="3">
        <f t="shared" si="3"/>
        <v>0.3500000000000001</v>
      </c>
    </row>
    <row r="18" spans="1:10" ht="15">
      <c r="A18" s="21" t="s">
        <v>13</v>
      </c>
      <c r="B18" s="28">
        <f>'MEDIA INF. IMPORTANZA '!B18-'GIUDIZIO_ PRESENZA'!C253</f>
        <v>0.71</v>
      </c>
      <c r="C18" s="29"/>
      <c r="D18" s="28">
        <f>'MEDIA INF. IMPORTANZA '!D18-'GIUDIZIO_ PRESENZA'!E253</f>
        <v>0.73</v>
      </c>
      <c r="E18" s="29"/>
      <c r="F18" s="29"/>
      <c r="G18" s="27">
        <f t="shared" si="0"/>
        <v>0.35386056191467213</v>
      </c>
      <c r="H18" s="3">
        <f t="shared" si="1"/>
        <v>0.020000000000000018</v>
      </c>
      <c r="I18" s="3">
        <f t="shared" si="2"/>
        <v>0.71</v>
      </c>
      <c r="J18" s="3">
        <f t="shared" si="3"/>
        <v>0.73</v>
      </c>
    </row>
    <row r="19" spans="1:10" ht="15">
      <c r="A19" s="21" t="s">
        <v>14</v>
      </c>
      <c r="B19" s="28">
        <f>'MEDIA INF. IMPORTANZA '!B19-'GIUDIZIO_ PRESENZA'!C270</f>
        <v>0.5100000000000002</v>
      </c>
      <c r="C19" s="28">
        <f>'MEDIA INF. IMPORTANZA '!C19-'GIUDIZIO_ PRESENZA'!D270</f>
        <v>0.11000000000000032</v>
      </c>
      <c r="D19" s="28">
        <f>'MEDIA INF. IMPORTANZA '!D19-'GIUDIZIO_ PRESENZA'!E270</f>
        <v>0.6000000000000001</v>
      </c>
      <c r="E19" s="29"/>
      <c r="F19" s="28">
        <f>'MEDIA INF. IMPORTANZA '!F19-'GIUDIZIO_ PRESENZA'!G270</f>
        <v>0.27</v>
      </c>
      <c r="G19" s="27">
        <f t="shared" si="0"/>
        <v>0.33126951092611884</v>
      </c>
      <c r="H19" s="3">
        <f t="shared" si="1"/>
        <v>0.48999999999999977</v>
      </c>
      <c r="I19" s="3">
        <f t="shared" si="2"/>
        <v>0.11000000000000032</v>
      </c>
      <c r="J19" s="3">
        <f t="shared" si="3"/>
        <v>0.6000000000000001</v>
      </c>
    </row>
    <row r="20" spans="1:10" ht="15">
      <c r="A20" s="21" t="s">
        <v>15</v>
      </c>
      <c r="B20" s="28">
        <f>'MEDIA INF. IMPORTANZA '!B20-'GIUDIZIO_ PRESENZA'!C287</f>
        <v>0.23999999999999977</v>
      </c>
      <c r="C20" s="28">
        <f>'MEDIA INF. IMPORTANZA '!C20-'GIUDIZIO_ PRESENZA'!D287</f>
        <v>0.06000000000000005</v>
      </c>
      <c r="D20" s="28">
        <f>'MEDIA INF. IMPORTANZA '!D20-'GIUDIZIO_ PRESENZA'!E287</f>
        <v>0.20000000000000018</v>
      </c>
      <c r="E20" s="28">
        <f>'MEDIA INF. IMPORTANZA '!E20-'GIUDIZIO_ PRESENZA'!F287</f>
        <v>0.1599999999999997</v>
      </c>
      <c r="F20" s="28">
        <f>'MEDIA INF. IMPORTANZA '!F20-'GIUDIZIO_ PRESENZA'!G287</f>
        <v>0.08999999999999986</v>
      </c>
      <c r="G20" s="27">
        <f t="shared" si="0"/>
        <v>0.1577003121748178</v>
      </c>
      <c r="H20" s="3">
        <f t="shared" si="1"/>
        <v>0.17999999999999972</v>
      </c>
      <c r="I20" s="3">
        <f t="shared" si="2"/>
        <v>0.06000000000000005</v>
      </c>
      <c r="J20" s="3">
        <f t="shared" si="3"/>
        <v>0.23999999999999977</v>
      </c>
    </row>
    <row r="21" spans="1:10" ht="15">
      <c r="A21" s="21" t="s">
        <v>16</v>
      </c>
      <c r="B21" s="28">
        <f>'MEDIA INF. IMPORTANZA '!B21-'GIUDIZIO_ PRESENZA'!C304</f>
        <v>0.2799999999999998</v>
      </c>
      <c r="C21" s="28">
        <f>'MEDIA INF. IMPORTANZA '!C21-'GIUDIZIO_ PRESENZA'!D304</f>
        <v>0.11999999999999966</v>
      </c>
      <c r="D21" s="29"/>
      <c r="E21" s="29"/>
      <c r="F21" s="28">
        <f>'MEDIA INF. IMPORTANZA '!F21-'GIUDIZIO_ PRESENZA'!G304</f>
        <v>0.29000000000000004</v>
      </c>
      <c r="G21" s="27">
        <f t="shared" si="0"/>
        <v>0.18252861602497383</v>
      </c>
      <c r="H21" s="3">
        <f t="shared" si="1"/>
        <v>0.16000000000000014</v>
      </c>
      <c r="I21" s="3">
        <f t="shared" si="2"/>
        <v>0.11999999999999966</v>
      </c>
      <c r="J21" s="3">
        <f t="shared" si="3"/>
        <v>0.2799999999999998</v>
      </c>
    </row>
    <row r="22" spans="1:10" ht="15">
      <c r="A22" s="21" t="s">
        <v>17</v>
      </c>
      <c r="B22" s="28">
        <f>'MEDIA INF. IMPORTANZA '!B22-'GIUDIZIO_ PRESENZA'!C321</f>
        <v>0.40000000000000036</v>
      </c>
      <c r="C22" s="28">
        <f>'MEDIA INF. IMPORTANZA '!C22-'GIUDIZIO_ PRESENZA'!D321</f>
        <v>0.10999999999999988</v>
      </c>
      <c r="D22" s="28">
        <f>'MEDIA INF. IMPORTANZA '!D22-'GIUDIZIO_ PRESENZA'!E321</f>
        <v>0.43000000000000016</v>
      </c>
      <c r="E22" s="28">
        <f>'MEDIA INF. IMPORTANZA '!E22-'GIUDIZIO_ PRESENZA'!F321</f>
        <v>0.14000000000000012</v>
      </c>
      <c r="F22" s="28">
        <f>'MEDIA INF. IMPORTANZA '!F22-'GIUDIZIO_ PRESENZA'!G321</f>
        <v>0.2599999999999998</v>
      </c>
      <c r="G22" s="27">
        <f t="shared" si="0"/>
        <v>0.28089490114464105</v>
      </c>
      <c r="H22" s="3">
        <f t="shared" si="1"/>
        <v>0.3200000000000003</v>
      </c>
      <c r="I22" s="3">
        <f t="shared" si="2"/>
        <v>0.10999999999999988</v>
      </c>
      <c r="J22" s="3">
        <f t="shared" si="3"/>
        <v>0.43000000000000016</v>
      </c>
    </row>
    <row r="23" spans="1:10" ht="15">
      <c r="A23" s="21" t="s">
        <v>18</v>
      </c>
      <c r="B23" s="28">
        <f>'MEDIA INF. IMPORTANZA '!B23-'GIUDIZIO_ PRESENZA'!C338</f>
        <v>0.41000000000000014</v>
      </c>
      <c r="C23" s="28">
        <f>'MEDIA INF. IMPORTANZA '!C23-'GIUDIZIO_ PRESENZA'!D338</f>
        <v>0.1499999999999999</v>
      </c>
      <c r="D23" s="28">
        <f>'MEDIA INF. IMPORTANZA '!D23-'GIUDIZIO_ PRESENZA'!E338</f>
        <v>0.44999999999999973</v>
      </c>
      <c r="E23" s="28">
        <f>'MEDIA INF. IMPORTANZA '!E23-'GIUDIZIO_ PRESENZA'!F338</f>
        <v>0.14000000000000012</v>
      </c>
      <c r="F23" s="28">
        <f>'MEDIA INF. IMPORTANZA '!F23-'GIUDIZIO_ PRESENZA'!G338</f>
        <v>0.18999999999999995</v>
      </c>
      <c r="G23" s="27">
        <f t="shared" si="0"/>
        <v>0.28799167533818937</v>
      </c>
      <c r="H23" s="3">
        <f t="shared" si="1"/>
        <v>0.3099999999999996</v>
      </c>
      <c r="I23" s="3">
        <f t="shared" si="2"/>
        <v>0.14000000000000012</v>
      </c>
      <c r="J23" s="3">
        <f t="shared" si="3"/>
        <v>0.44999999999999973</v>
      </c>
    </row>
    <row r="24" spans="1:10" ht="15">
      <c r="A24" s="21" t="s">
        <v>19</v>
      </c>
      <c r="B24" s="28">
        <f>'MEDIA INF. IMPORTANZA '!B24-'GIUDIZIO_ PRESENZA'!C355</f>
        <v>0.33999999999999986</v>
      </c>
      <c r="C24" s="28">
        <f>'MEDIA INF. IMPORTANZA '!C24-'GIUDIZIO_ PRESENZA'!D355</f>
        <v>0.18000000000000016</v>
      </c>
      <c r="D24" s="28">
        <f>'MEDIA INF. IMPORTANZA '!D24-'GIUDIZIO_ PRESENZA'!E355</f>
        <v>0.17999999999999972</v>
      </c>
      <c r="E24" s="28">
        <f>'MEDIA INF. IMPORTANZA '!E24-'GIUDIZIO_ PRESENZA'!F355</f>
        <v>0.14000000000000012</v>
      </c>
      <c r="F24" s="28">
        <f>'MEDIA INF. IMPORTANZA '!F24-'GIUDIZIO_ PRESENZA'!G355</f>
        <v>0.20999999999999996</v>
      </c>
      <c r="G24" s="27">
        <f t="shared" si="0"/>
        <v>0.24259105098855352</v>
      </c>
      <c r="H24" s="3">
        <f t="shared" si="1"/>
        <v>0.19999999999999973</v>
      </c>
      <c r="I24" s="3">
        <f t="shared" si="2"/>
        <v>0.14000000000000012</v>
      </c>
      <c r="J24" s="3">
        <f t="shared" si="3"/>
        <v>0.33999999999999986</v>
      </c>
    </row>
    <row r="25" spans="1:10" ht="15">
      <c r="A25" s="21" t="s">
        <v>20</v>
      </c>
      <c r="B25" s="28">
        <f>'MEDIA INF. IMPORTANZA '!B25-'GIUDIZIO_ PRESENZA'!C372</f>
        <v>0.41000000000000014</v>
      </c>
      <c r="C25" s="28">
        <f>'MEDIA INF. IMPORTANZA '!C25-'GIUDIZIO_ PRESENZA'!D372</f>
        <v>0.3899999999999997</v>
      </c>
      <c r="D25" s="29"/>
      <c r="E25" s="29"/>
      <c r="F25" s="28">
        <f>'MEDIA INF. IMPORTANZA '!F25-'GIUDIZIO_ PRESENZA'!G372</f>
        <v>0.4900000000000002</v>
      </c>
      <c r="G25" s="27">
        <f t="shared" si="0"/>
        <v>0.33568158168574397</v>
      </c>
      <c r="H25" s="3">
        <f t="shared" si="1"/>
        <v>0.020000000000000462</v>
      </c>
      <c r="I25" s="3">
        <f t="shared" si="2"/>
        <v>0.3899999999999997</v>
      </c>
      <c r="J25" s="3">
        <f t="shared" si="3"/>
        <v>0.41000000000000014</v>
      </c>
    </row>
    <row r="26" spans="1:10" ht="13.5" customHeight="1">
      <c r="A26" s="21" t="s">
        <v>21</v>
      </c>
      <c r="B26" s="28">
        <f>'MEDIA INF. IMPORTANZA '!B26-'GIUDIZIO_ PRESENZA'!C389</f>
        <v>0.6699999999999999</v>
      </c>
      <c r="C26" s="28">
        <f>'MEDIA INF. IMPORTANZA '!C26-'GIUDIZIO_ PRESENZA'!D389</f>
        <v>0.28000000000000025</v>
      </c>
      <c r="D26" s="29"/>
      <c r="E26" s="29"/>
      <c r="F26" s="28">
        <f>'MEDIA INF. IMPORTANZA '!F26-'GIUDIZIO_ PRESENZA'!G389</f>
        <v>0.1200000000000001</v>
      </c>
      <c r="G26" s="27">
        <f t="shared" si="0"/>
        <v>0.3529760665972945</v>
      </c>
      <c r="H26" s="3">
        <f t="shared" si="1"/>
        <v>0.3899999999999997</v>
      </c>
      <c r="I26" s="3">
        <f t="shared" si="2"/>
        <v>0.28000000000000025</v>
      </c>
      <c r="J26" s="3">
        <f t="shared" si="3"/>
        <v>0.6699999999999999</v>
      </c>
    </row>
    <row r="27" spans="1:10" ht="15.75" customHeight="1">
      <c r="A27" s="21" t="s">
        <v>22</v>
      </c>
      <c r="B27" s="28">
        <f>'MEDIA INF. IMPORTANZA '!B27-'GIUDIZIO_ PRESENZA'!C407</f>
        <v>0.31000000000000005</v>
      </c>
      <c r="C27" s="28">
        <f>'MEDIA INF. IMPORTANZA '!C27-'GIUDIZIO_ PRESENZA'!D407</f>
        <v>0.25</v>
      </c>
      <c r="D27" s="28">
        <f>'MEDIA INF. IMPORTANZA '!D27-'GIUDIZIO_ PRESENZA'!E407</f>
        <v>0.33000000000000007</v>
      </c>
      <c r="E27" s="28">
        <f>'MEDIA INF. IMPORTANZA '!E27-'GIUDIZIO_ PRESENZA'!F407</f>
        <v>0.1299999999999999</v>
      </c>
      <c r="F27" s="28">
        <f>'MEDIA INF. IMPORTANZA '!F27-'GIUDIZIO_ PRESENZA'!G407</f>
        <v>0.2200000000000002</v>
      </c>
      <c r="G27" s="27">
        <f t="shared" si="0"/>
        <v>0.2672632674297607</v>
      </c>
      <c r="H27" s="3">
        <f t="shared" si="1"/>
        <v>0.20000000000000018</v>
      </c>
      <c r="I27" s="3">
        <f t="shared" si="2"/>
        <v>0.1299999999999999</v>
      </c>
      <c r="J27" s="3">
        <f t="shared" si="3"/>
        <v>0.33000000000000007</v>
      </c>
    </row>
    <row r="28" spans="1:10" ht="15">
      <c r="A28" s="21" t="s">
        <v>23</v>
      </c>
      <c r="B28" s="28">
        <f>'MEDIA INF. IMPORTANZA '!B28-'GIUDIZIO_ PRESENZA'!C424</f>
        <v>0.21999999999999975</v>
      </c>
      <c r="C28" s="28">
        <f>'MEDIA INF. IMPORTANZA '!C28-'GIUDIZIO_ PRESENZA'!D424</f>
        <v>0.27</v>
      </c>
      <c r="D28" s="29"/>
      <c r="E28" s="29"/>
      <c r="F28" s="28">
        <f>'MEDIA INF. IMPORTANZA '!F28-'GIUDIZIO_ PRESENZA'!G424</f>
        <v>0.41999999999999993</v>
      </c>
      <c r="G28" s="27">
        <f t="shared" si="0"/>
        <v>0.2192611862643079</v>
      </c>
      <c r="H28" s="3">
        <f t="shared" si="1"/>
        <v>0.050000000000000266</v>
      </c>
      <c r="I28" s="3">
        <f t="shared" si="2"/>
        <v>0.21999999999999975</v>
      </c>
      <c r="J28" s="3">
        <f t="shared" si="3"/>
        <v>0.27</v>
      </c>
    </row>
    <row r="29" spans="1:10" ht="15">
      <c r="A29" s="26" t="s">
        <v>31</v>
      </c>
      <c r="B29" s="27" t="e">
        <f>AVERAGE(B5:B28)</f>
        <v>#REF!</v>
      </c>
      <c r="C29" s="27" t="e">
        <f>AVERAGE(C5:C28)</f>
        <v>#REF!</v>
      </c>
      <c r="D29" s="27">
        <f>AVERAGE(D5:D28)</f>
        <v>0.3488235294117647</v>
      </c>
      <c r="E29" s="27" t="e">
        <f>AVERAGE(E5:E28)</f>
        <v>#REF!</v>
      </c>
      <c r="F29" s="27" t="e">
        <f>AVERAGE(F5:F28)</f>
        <v>#REF!</v>
      </c>
      <c r="G29" s="27" t="e">
        <f t="shared" si="0"/>
        <v>#REF!</v>
      </c>
      <c r="H29" s="27" t="e">
        <f t="shared" si="1"/>
        <v>#REF!</v>
      </c>
      <c r="I29" s="27" t="e">
        <f t="shared" si="2"/>
        <v>#REF!</v>
      </c>
      <c r="J29" s="27" t="e">
        <f t="shared" si="3"/>
        <v>#REF!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4" sqref="A4:H29"/>
    </sheetView>
  </sheetViews>
  <sheetFormatPr defaultColWidth="9.140625" defaultRowHeight="15"/>
  <cols>
    <col min="1" max="1" width="55.28125" style="1" customWidth="1"/>
    <col min="2" max="2" width="10.7109375" style="2" customWidth="1"/>
    <col min="3" max="3" width="10.00390625" style="2" customWidth="1"/>
    <col min="4" max="4" width="14.28125" style="2" customWidth="1"/>
    <col min="5" max="5" width="10.57421875" style="2" customWidth="1"/>
    <col min="6" max="6" width="9.421875" style="2" customWidth="1"/>
    <col min="7" max="7" width="7.00390625" style="4" customWidth="1"/>
    <col min="8" max="8" width="6.140625" style="4" customWidth="1"/>
  </cols>
  <sheetData>
    <row r="2" spans="1:5" ht="15">
      <c r="A2" s="94" t="s">
        <v>29</v>
      </c>
      <c r="B2" s="94"/>
      <c r="C2" s="94"/>
      <c r="D2" s="94"/>
      <c r="E2" s="94"/>
    </row>
    <row r="4" spans="1:10" ht="15.75" thickBot="1">
      <c r="A4" s="3"/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9" t="s">
        <v>31</v>
      </c>
      <c r="H4" s="9" t="s">
        <v>30</v>
      </c>
      <c r="I4" s="3"/>
      <c r="J4" s="3"/>
    </row>
    <row r="5" spans="1:10" ht="15.75" thickBot="1">
      <c r="A5" s="10" t="s">
        <v>0</v>
      </c>
      <c r="B5" s="13">
        <v>3.22</v>
      </c>
      <c r="C5" s="14">
        <v>3.23</v>
      </c>
      <c r="D5" s="14">
        <v>3.59</v>
      </c>
      <c r="E5" s="14">
        <v>3.45</v>
      </c>
      <c r="F5" s="14">
        <v>2.79</v>
      </c>
      <c r="G5" s="15">
        <v>3.17</v>
      </c>
      <c r="H5" s="15">
        <v>0.8</v>
      </c>
      <c r="I5" s="3">
        <f aca="true" t="shared" si="0" ref="I5:I28">MIN(B5:F5)</f>
        <v>2.79</v>
      </c>
      <c r="J5" s="3">
        <f aca="true" t="shared" si="1" ref="J5:J28">MAX(B5:F5)</f>
        <v>3.59</v>
      </c>
    </row>
    <row r="6" spans="1:10" ht="15.75" thickBot="1">
      <c r="A6" s="10" t="s">
        <v>1</v>
      </c>
      <c r="B6" s="16">
        <v>3.74</v>
      </c>
      <c r="C6" s="17">
        <v>3.63</v>
      </c>
      <c r="D6" s="17">
        <v>3.77</v>
      </c>
      <c r="E6" s="17">
        <v>3.84</v>
      </c>
      <c r="F6" s="17">
        <v>3.12</v>
      </c>
      <c r="G6" s="15">
        <v>3.58</v>
      </c>
      <c r="H6" s="15">
        <v>0.72</v>
      </c>
      <c r="I6" s="3">
        <f t="shared" si="0"/>
        <v>3.12</v>
      </c>
      <c r="J6" s="3">
        <f t="shared" si="1"/>
        <v>3.84</v>
      </c>
    </row>
    <row r="7" spans="1:10" ht="15.75" thickBot="1">
      <c r="A7" s="10" t="s">
        <v>2</v>
      </c>
      <c r="B7" s="16">
        <v>3.6</v>
      </c>
      <c r="C7" s="17">
        <v>3.5</v>
      </c>
      <c r="D7" s="17">
        <v>3.66</v>
      </c>
      <c r="E7" s="17">
        <v>3.63</v>
      </c>
      <c r="F7" s="17">
        <v>3.19</v>
      </c>
      <c r="G7" s="15">
        <v>3.49</v>
      </c>
      <c r="H7" s="15">
        <v>0.47</v>
      </c>
      <c r="I7" s="3">
        <f t="shared" si="0"/>
        <v>3.19</v>
      </c>
      <c r="J7" s="3">
        <f t="shared" si="1"/>
        <v>3.66</v>
      </c>
    </row>
    <row r="8" spans="1:10" ht="15.75" thickBot="1">
      <c r="A8" s="10" t="s">
        <v>3</v>
      </c>
      <c r="B8" s="16">
        <v>3.83</v>
      </c>
      <c r="C8" s="17">
        <v>3.8</v>
      </c>
      <c r="D8" s="17">
        <v>3.76</v>
      </c>
      <c r="E8" s="18"/>
      <c r="F8" s="17">
        <v>3.63</v>
      </c>
      <c r="G8" s="15">
        <v>3.58</v>
      </c>
      <c r="H8" s="15">
        <v>0.2</v>
      </c>
      <c r="I8" s="3">
        <f t="shared" si="0"/>
        <v>3.63</v>
      </c>
      <c r="J8" s="3">
        <f t="shared" si="1"/>
        <v>3.83</v>
      </c>
    </row>
    <row r="9" spans="1:10" ht="15.75" thickBot="1">
      <c r="A9" s="10" t="s">
        <v>4</v>
      </c>
      <c r="B9" s="16">
        <v>3.45</v>
      </c>
      <c r="C9" s="17">
        <v>3.4</v>
      </c>
      <c r="D9" s="17">
        <v>3.54</v>
      </c>
      <c r="E9" s="17">
        <v>3.42</v>
      </c>
      <c r="F9" s="17">
        <v>3.14</v>
      </c>
      <c r="G9" s="15">
        <v>3.37</v>
      </c>
      <c r="H9" s="15">
        <v>0.4</v>
      </c>
      <c r="I9" s="3">
        <f t="shared" si="0"/>
        <v>3.14</v>
      </c>
      <c r="J9" s="3">
        <f t="shared" si="1"/>
        <v>3.54</v>
      </c>
    </row>
    <row r="10" spans="1:10" ht="15.75" thickBot="1">
      <c r="A10" s="10" t="s">
        <v>5</v>
      </c>
      <c r="B10" s="16">
        <v>3.75</v>
      </c>
      <c r="C10" s="17">
        <v>3.78</v>
      </c>
      <c r="D10" s="18"/>
      <c r="E10" s="17">
        <v>3.79</v>
      </c>
      <c r="F10" s="17">
        <v>3.69</v>
      </c>
      <c r="G10" s="15">
        <v>3.39</v>
      </c>
      <c r="H10" s="15">
        <v>0.1</v>
      </c>
      <c r="I10" s="3">
        <f t="shared" si="0"/>
        <v>3.69</v>
      </c>
      <c r="J10" s="3">
        <f t="shared" si="1"/>
        <v>3.79</v>
      </c>
    </row>
    <row r="11" spans="1:10" ht="15.75" thickBot="1">
      <c r="A11" s="10" t="s">
        <v>6</v>
      </c>
      <c r="B11" s="16">
        <v>3.66</v>
      </c>
      <c r="C11" s="17">
        <v>3.52</v>
      </c>
      <c r="D11" s="18"/>
      <c r="E11" s="18"/>
      <c r="F11" s="17">
        <v>3.19</v>
      </c>
      <c r="G11" s="15">
        <v>2.98</v>
      </c>
      <c r="H11" s="15">
        <v>0.47</v>
      </c>
      <c r="I11" s="3">
        <f t="shared" si="0"/>
        <v>3.19</v>
      </c>
      <c r="J11" s="3">
        <f t="shared" si="1"/>
        <v>3.66</v>
      </c>
    </row>
    <row r="12" spans="1:10" ht="15.75" thickBot="1">
      <c r="A12" s="10" t="s">
        <v>7</v>
      </c>
      <c r="B12" s="16">
        <v>3.51</v>
      </c>
      <c r="C12" s="18"/>
      <c r="D12" s="17">
        <v>3.56</v>
      </c>
      <c r="E12" s="18"/>
      <c r="F12" s="17">
        <v>3.34</v>
      </c>
      <c r="G12" s="15">
        <v>2.5</v>
      </c>
      <c r="H12" s="15">
        <v>0.22</v>
      </c>
      <c r="I12" s="3">
        <f t="shared" si="0"/>
        <v>3.34</v>
      </c>
      <c r="J12" s="3">
        <f t="shared" si="1"/>
        <v>3.56</v>
      </c>
    </row>
    <row r="13" spans="1:10" ht="15.75" thickBot="1">
      <c r="A13" s="10" t="s">
        <v>8</v>
      </c>
      <c r="B13" s="16">
        <v>3.8</v>
      </c>
      <c r="C13" s="17">
        <v>3.65</v>
      </c>
      <c r="D13" s="18"/>
      <c r="E13" s="18"/>
      <c r="F13" s="17">
        <v>3.39</v>
      </c>
      <c r="G13" s="15">
        <v>3.11</v>
      </c>
      <c r="H13" s="15">
        <v>0.41</v>
      </c>
      <c r="I13" s="3">
        <f t="shared" si="0"/>
        <v>3.39</v>
      </c>
      <c r="J13" s="3">
        <f t="shared" si="1"/>
        <v>3.8</v>
      </c>
    </row>
    <row r="14" spans="1:10" ht="15.75" thickBot="1">
      <c r="A14" s="10" t="s">
        <v>9</v>
      </c>
      <c r="B14" s="16">
        <v>3.63</v>
      </c>
      <c r="C14" s="17">
        <v>3.62</v>
      </c>
      <c r="D14" s="17">
        <v>3.82</v>
      </c>
      <c r="E14" s="18"/>
      <c r="F14" s="17">
        <v>3.29</v>
      </c>
      <c r="G14" s="15">
        <v>3.38</v>
      </c>
      <c r="H14" s="15">
        <v>0.53</v>
      </c>
      <c r="I14" s="3">
        <f t="shared" si="0"/>
        <v>3.29</v>
      </c>
      <c r="J14" s="3">
        <f t="shared" si="1"/>
        <v>3.82</v>
      </c>
    </row>
    <row r="15" spans="1:10" ht="15.75" thickBot="1">
      <c r="A15" s="10" t="s">
        <v>10</v>
      </c>
      <c r="B15" s="16">
        <v>3.44</v>
      </c>
      <c r="C15" s="18"/>
      <c r="D15" s="17">
        <v>3.57</v>
      </c>
      <c r="E15" s="18"/>
      <c r="F15" s="18"/>
      <c r="G15" s="15">
        <v>1.69</v>
      </c>
      <c r="H15" s="15">
        <v>0.13</v>
      </c>
      <c r="I15" s="3">
        <f t="shared" si="0"/>
        <v>3.44</v>
      </c>
      <c r="J15" s="3">
        <f t="shared" si="1"/>
        <v>3.57</v>
      </c>
    </row>
    <row r="16" spans="1:10" ht="26.25" thickBot="1">
      <c r="A16" s="10" t="s">
        <v>11</v>
      </c>
      <c r="B16" s="16">
        <v>3.72</v>
      </c>
      <c r="C16" s="17">
        <v>3.74</v>
      </c>
      <c r="D16" s="17">
        <v>3.66</v>
      </c>
      <c r="E16" s="17">
        <v>3.73</v>
      </c>
      <c r="F16" s="17">
        <v>3.44</v>
      </c>
      <c r="G16" s="15">
        <v>3.65</v>
      </c>
      <c r="H16" s="15">
        <v>0.3</v>
      </c>
      <c r="I16" s="3">
        <f t="shared" si="0"/>
        <v>3.44</v>
      </c>
      <c r="J16" s="3">
        <f t="shared" si="1"/>
        <v>3.74</v>
      </c>
    </row>
    <row r="17" spans="1:10" ht="15.75" thickBot="1">
      <c r="A17" s="10" t="s">
        <v>12</v>
      </c>
      <c r="B17" s="16">
        <v>3.89</v>
      </c>
      <c r="C17" s="17">
        <v>3.86</v>
      </c>
      <c r="D17" s="17">
        <v>3.88</v>
      </c>
      <c r="E17" s="17">
        <v>3.89</v>
      </c>
      <c r="F17" s="17">
        <v>3.7</v>
      </c>
      <c r="G17" s="15">
        <v>3.84</v>
      </c>
      <c r="H17" s="15">
        <v>0.19</v>
      </c>
      <c r="I17" s="3">
        <f t="shared" si="0"/>
        <v>3.7</v>
      </c>
      <c r="J17" s="3">
        <f t="shared" si="1"/>
        <v>3.89</v>
      </c>
    </row>
    <row r="18" spans="1:10" ht="15.75" thickBot="1">
      <c r="A18" s="10" t="s">
        <v>13</v>
      </c>
      <c r="B18" s="16">
        <v>3.6</v>
      </c>
      <c r="C18" s="18"/>
      <c r="D18" s="17">
        <v>3.65</v>
      </c>
      <c r="E18" s="18"/>
      <c r="F18" s="18"/>
      <c r="G18" s="15">
        <v>1.77</v>
      </c>
      <c r="H18" s="15">
        <v>0.05</v>
      </c>
      <c r="I18" s="3">
        <f t="shared" si="0"/>
        <v>3.6</v>
      </c>
      <c r="J18" s="3">
        <f t="shared" si="1"/>
        <v>3.65</v>
      </c>
    </row>
    <row r="19" spans="1:10" ht="15.75" thickBot="1">
      <c r="A19" s="10" t="s">
        <v>14</v>
      </c>
      <c r="B19" s="16">
        <v>3.77</v>
      </c>
      <c r="C19" s="17">
        <v>3.66</v>
      </c>
      <c r="D19" s="17">
        <v>3.87</v>
      </c>
      <c r="E19" s="18"/>
      <c r="F19" s="17">
        <v>3.44</v>
      </c>
      <c r="G19" s="15">
        <v>3.49</v>
      </c>
      <c r="H19" s="15">
        <v>0.43</v>
      </c>
      <c r="I19" s="3">
        <f t="shared" si="0"/>
        <v>3.44</v>
      </c>
      <c r="J19" s="3">
        <f t="shared" si="1"/>
        <v>3.87</v>
      </c>
    </row>
    <row r="20" spans="1:10" ht="15.75" thickBot="1">
      <c r="A20" s="10" t="s">
        <v>15</v>
      </c>
      <c r="B20" s="16">
        <v>3.72</v>
      </c>
      <c r="C20" s="17">
        <v>3.72</v>
      </c>
      <c r="D20" s="17">
        <v>3.76</v>
      </c>
      <c r="E20" s="17">
        <v>3.75</v>
      </c>
      <c r="F20" s="17">
        <v>3.56</v>
      </c>
      <c r="G20" s="15">
        <v>3.69</v>
      </c>
      <c r="H20" s="15">
        <v>0.2</v>
      </c>
      <c r="I20" s="3">
        <f t="shared" si="0"/>
        <v>3.56</v>
      </c>
      <c r="J20" s="3">
        <f t="shared" si="1"/>
        <v>3.76</v>
      </c>
    </row>
    <row r="21" spans="1:10" ht="15.75" thickBot="1">
      <c r="A21" s="10" t="s">
        <v>16</v>
      </c>
      <c r="B21" s="16">
        <v>3.54</v>
      </c>
      <c r="C21" s="17">
        <v>3.65</v>
      </c>
      <c r="D21" s="18"/>
      <c r="E21" s="18"/>
      <c r="F21" s="17">
        <v>3.38</v>
      </c>
      <c r="G21" s="15">
        <v>3.01</v>
      </c>
      <c r="H21" s="15">
        <v>0.27</v>
      </c>
      <c r="I21" s="3">
        <f t="shared" si="0"/>
        <v>3.38</v>
      </c>
      <c r="J21" s="3">
        <f t="shared" si="1"/>
        <v>3.65</v>
      </c>
    </row>
    <row r="22" spans="1:10" ht="15.75" thickBot="1">
      <c r="A22" s="10" t="s">
        <v>17</v>
      </c>
      <c r="B22" s="16">
        <v>3.56</v>
      </c>
      <c r="C22" s="17">
        <v>3.63</v>
      </c>
      <c r="D22" s="17">
        <v>3.77</v>
      </c>
      <c r="E22" s="17">
        <v>3.61</v>
      </c>
      <c r="F22" s="17">
        <v>3.51</v>
      </c>
      <c r="G22" s="15">
        <v>3.59</v>
      </c>
      <c r="H22" s="15">
        <v>0.26</v>
      </c>
      <c r="I22" s="3">
        <f t="shared" si="0"/>
        <v>3.51</v>
      </c>
      <c r="J22" s="3">
        <f t="shared" si="1"/>
        <v>3.77</v>
      </c>
    </row>
    <row r="23" spans="1:10" ht="15.75" thickBot="1">
      <c r="A23" s="10" t="s">
        <v>18</v>
      </c>
      <c r="B23" s="16">
        <v>3.79</v>
      </c>
      <c r="C23" s="17">
        <v>3.79</v>
      </c>
      <c r="D23" s="17">
        <v>3.83</v>
      </c>
      <c r="E23" s="17">
        <v>3.82</v>
      </c>
      <c r="F23" s="17">
        <v>3.68</v>
      </c>
      <c r="G23" s="15">
        <v>3.77</v>
      </c>
      <c r="H23" s="15">
        <v>0.15</v>
      </c>
      <c r="I23" s="3">
        <f t="shared" si="0"/>
        <v>3.68</v>
      </c>
      <c r="J23" s="3">
        <f t="shared" si="1"/>
        <v>3.83</v>
      </c>
    </row>
    <row r="24" spans="1:10" ht="15.75" thickBot="1">
      <c r="A24" s="10" t="s">
        <v>19</v>
      </c>
      <c r="B24" s="16">
        <v>3.76</v>
      </c>
      <c r="C24" s="17">
        <v>3.68</v>
      </c>
      <c r="D24" s="17">
        <v>3.8</v>
      </c>
      <c r="E24" s="17">
        <v>3.7</v>
      </c>
      <c r="F24" s="17">
        <v>3.58</v>
      </c>
      <c r="G24" s="15">
        <v>3.7</v>
      </c>
      <c r="H24" s="15">
        <v>0.22</v>
      </c>
      <c r="I24" s="3">
        <f t="shared" si="0"/>
        <v>3.58</v>
      </c>
      <c r="J24" s="3">
        <f t="shared" si="1"/>
        <v>3.8</v>
      </c>
    </row>
    <row r="25" spans="1:10" ht="15.75" thickBot="1">
      <c r="A25" s="10" t="s">
        <v>20</v>
      </c>
      <c r="B25" s="16">
        <v>3.81</v>
      </c>
      <c r="C25" s="17">
        <v>3.83</v>
      </c>
      <c r="D25" s="18"/>
      <c r="E25" s="18"/>
      <c r="F25" s="17">
        <v>3.67</v>
      </c>
      <c r="G25" s="15">
        <v>3.22</v>
      </c>
      <c r="H25" s="15">
        <v>0.16</v>
      </c>
      <c r="I25" s="3">
        <f t="shared" si="0"/>
        <v>3.67</v>
      </c>
      <c r="J25" s="3">
        <f t="shared" si="1"/>
        <v>3.83</v>
      </c>
    </row>
    <row r="26" spans="1:10" ht="15.75" thickBot="1">
      <c r="A26" s="10" t="s">
        <v>21</v>
      </c>
      <c r="B26" s="16">
        <v>3.63</v>
      </c>
      <c r="C26" s="17">
        <v>3.51</v>
      </c>
      <c r="D26" s="18"/>
      <c r="E26" s="18"/>
      <c r="F26" s="17">
        <v>3.03</v>
      </c>
      <c r="G26" s="15">
        <v>2.93</v>
      </c>
      <c r="H26" s="15">
        <v>0.6</v>
      </c>
      <c r="I26" s="3">
        <f t="shared" si="0"/>
        <v>3.03</v>
      </c>
      <c r="J26" s="3">
        <f t="shared" si="1"/>
        <v>3.63</v>
      </c>
    </row>
    <row r="27" spans="1:10" ht="15.75" thickBot="1">
      <c r="A27" s="10" t="s">
        <v>22</v>
      </c>
      <c r="B27" s="16">
        <v>3.64</v>
      </c>
      <c r="C27" s="17">
        <v>3.64</v>
      </c>
      <c r="D27" s="17">
        <v>3.83</v>
      </c>
      <c r="E27" s="17">
        <v>3.66</v>
      </c>
      <c r="F27" s="17">
        <v>3.46</v>
      </c>
      <c r="G27" s="15">
        <v>3.62</v>
      </c>
      <c r="H27" s="15">
        <v>0.37</v>
      </c>
      <c r="I27" s="3">
        <f t="shared" si="0"/>
        <v>3.46</v>
      </c>
      <c r="J27" s="3">
        <f t="shared" si="1"/>
        <v>3.83</v>
      </c>
    </row>
    <row r="28" spans="1:10" ht="15.75" thickBot="1">
      <c r="A28" s="10" t="s">
        <v>23</v>
      </c>
      <c r="B28" s="16">
        <v>3.73</v>
      </c>
      <c r="C28" s="17">
        <v>3.72</v>
      </c>
      <c r="D28" s="18"/>
      <c r="E28" s="18"/>
      <c r="F28" s="17">
        <v>3.61</v>
      </c>
      <c r="G28" s="15">
        <v>3.15</v>
      </c>
      <c r="H28" s="15">
        <v>0.12</v>
      </c>
      <c r="I28" s="3">
        <f t="shared" si="0"/>
        <v>3.61</v>
      </c>
      <c r="J28" s="3">
        <f t="shared" si="1"/>
        <v>3.73</v>
      </c>
    </row>
    <row r="29" spans="1:10" s="4" customFormat="1" ht="15">
      <c r="A29" s="12" t="s">
        <v>31</v>
      </c>
      <c r="B29" s="9">
        <v>3.66</v>
      </c>
      <c r="C29" s="9">
        <v>3.65</v>
      </c>
      <c r="D29" s="9">
        <v>3.72</v>
      </c>
      <c r="E29" s="9">
        <v>3.69</v>
      </c>
      <c r="F29" s="9">
        <v>3.4</v>
      </c>
      <c r="G29" s="15">
        <v>3.6</v>
      </c>
      <c r="H29" s="15">
        <v>0.08</v>
      </c>
      <c r="I29" s="5">
        <f>MIN(B29:E29)</f>
        <v>3.65</v>
      </c>
      <c r="J29" s="5">
        <f>MAX(B29:E29)</f>
        <v>3.72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4" sqref="A4:H29"/>
    </sheetView>
  </sheetViews>
  <sheetFormatPr defaultColWidth="9.140625" defaultRowHeight="15"/>
  <cols>
    <col min="1" max="1" width="60.8515625" style="0" customWidth="1"/>
    <col min="2" max="2" width="10.28125" style="2" customWidth="1"/>
    <col min="3" max="3" width="12.421875" style="2" customWidth="1"/>
    <col min="4" max="4" width="14.140625" style="2" customWidth="1"/>
    <col min="5" max="6" width="12.140625" style="2" customWidth="1"/>
    <col min="7" max="7" width="8.7109375" style="4" customWidth="1"/>
    <col min="8" max="8" width="7.421875" style="4" customWidth="1"/>
  </cols>
  <sheetData>
    <row r="2" spans="1:5" ht="15">
      <c r="A2" s="94" t="s">
        <v>32</v>
      </c>
      <c r="B2" s="94"/>
      <c r="C2" s="94"/>
      <c r="D2" s="94"/>
      <c r="E2" s="94"/>
    </row>
    <row r="3" ht="15.75">
      <c r="A3" s="1"/>
    </row>
    <row r="4" spans="1:10" ht="15.75" thickBot="1">
      <c r="A4" s="3"/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9" t="s">
        <v>31</v>
      </c>
      <c r="H4" s="9" t="s">
        <v>30</v>
      </c>
      <c r="I4" s="3"/>
      <c r="J4" s="3"/>
    </row>
    <row r="5" spans="1:10" ht="15.75" thickBot="1">
      <c r="A5" s="10" t="s">
        <v>0</v>
      </c>
      <c r="B5" s="13">
        <v>2.94</v>
      </c>
      <c r="C5" s="14">
        <v>3.32</v>
      </c>
      <c r="D5" s="14">
        <v>3.32</v>
      </c>
      <c r="E5" s="14">
        <v>3.03</v>
      </c>
      <c r="F5" s="14">
        <v>3.26</v>
      </c>
      <c r="G5" s="15">
        <v>3.14</v>
      </c>
      <c r="H5" s="15">
        <v>0.38</v>
      </c>
      <c r="I5" s="3">
        <f aca="true" t="shared" si="0" ref="I5:I28">MIN(B5:F5)</f>
        <v>2.94</v>
      </c>
      <c r="J5" s="3">
        <f aca="true" t="shared" si="1" ref="J5:J28">MAX(B5:F5)</f>
        <v>3.32</v>
      </c>
    </row>
    <row r="6" spans="1:10" ht="15.75" thickBot="1">
      <c r="A6" s="10" t="s">
        <v>1</v>
      </c>
      <c r="B6" s="16">
        <v>3.43</v>
      </c>
      <c r="C6" s="17">
        <v>3.57</v>
      </c>
      <c r="D6" s="17">
        <v>3.55</v>
      </c>
      <c r="E6" s="17">
        <v>3.67</v>
      </c>
      <c r="F6" s="17">
        <v>3.39</v>
      </c>
      <c r="G6" s="15">
        <v>3.48</v>
      </c>
      <c r="H6" s="15">
        <v>0.28</v>
      </c>
      <c r="I6" s="3">
        <f t="shared" si="0"/>
        <v>3.39</v>
      </c>
      <c r="J6" s="3">
        <f t="shared" si="1"/>
        <v>3.67</v>
      </c>
    </row>
    <row r="7" spans="1:10" ht="15.75" thickBot="1">
      <c r="A7" s="10" t="s">
        <v>2</v>
      </c>
      <c r="B7" s="16">
        <v>3.09</v>
      </c>
      <c r="C7" s="17">
        <v>3.12</v>
      </c>
      <c r="D7" s="17">
        <v>3.29</v>
      </c>
      <c r="E7" s="17">
        <v>3.35</v>
      </c>
      <c r="F7" s="17">
        <v>2.83</v>
      </c>
      <c r="G7" s="15">
        <v>3.07</v>
      </c>
      <c r="H7" s="15">
        <v>0.52</v>
      </c>
      <c r="I7" s="3">
        <f t="shared" si="0"/>
        <v>2.83</v>
      </c>
      <c r="J7" s="3">
        <f t="shared" si="1"/>
        <v>3.35</v>
      </c>
    </row>
    <row r="8" spans="1:10" ht="15" customHeight="1" thickBot="1">
      <c r="A8" s="10" t="s">
        <v>3</v>
      </c>
      <c r="B8" s="16">
        <v>3.32</v>
      </c>
      <c r="C8" s="17">
        <v>3.45</v>
      </c>
      <c r="D8" s="17">
        <v>3.32</v>
      </c>
      <c r="E8" s="18"/>
      <c r="F8" s="17">
        <v>3.35</v>
      </c>
      <c r="G8" s="15">
        <v>3.19</v>
      </c>
      <c r="H8" s="15">
        <v>0.13</v>
      </c>
      <c r="I8" s="3">
        <f t="shared" si="0"/>
        <v>3.32</v>
      </c>
      <c r="J8" s="3">
        <f t="shared" si="1"/>
        <v>3.45</v>
      </c>
    </row>
    <row r="9" spans="1:10" ht="15.75" customHeight="1" thickBot="1">
      <c r="A9" s="10" t="s">
        <v>4</v>
      </c>
      <c r="B9" s="16">
        <v>3.03</v>
      </c>
      <c r="C9" s="17">
        <v>3.22</v>
      </c>
      <c r="D9" s="17">
        <v>3.21</v>
      </c>
      <c r="E9" s="17">
        <v>3.27</v>
      </c>
      <c r="F9" s="17">
        <v>3</v>
      </c>
      <c r="G9" s="15">
        <v>3.1</v>
      </c>
      <c r="H9" s="15">
        <v>0.27</v>
      </c>
      <c r="I9" s="3">
        <f t="shared" si="0"/>
        <v>3</v>
      </c>
      <c r="J9" s="3">
        <f t="shared" si="1"/>
        <v>3.27</v>
      </c>
    </row>
    <row r="10" spans="1:10" ht="16.5" customHeight="1" thickBot="1">
      <c r="A10" s="10" t="s">
        <v>5</v>
      </c>
      <c r="B10" s="16">
        <v>3.69</v>
      </c>
      <c r="C10" s="17">
        <v>3.51</v>
      </c>
      <c r="D10" s="18"/>
      <c r="E10" s="17">
        <v>3.74</v>
      </c>
      <c r="F10" s="17">
        <v>3.45</v>
      </c>
      <c r="G10" s="15">
        <v>3.24</v>
      </c>
      <c r="H10" s="15">
        <v>0.29</v>
      </c>
      <c r="I10" s="3">
        <f t="shared" si="0"/>
        <v>3.45</v>
      </c>
      <c r="J10" s="3">
        <f t="shared" si="1"/>
        <v>3.74</v>
      </c>
    </row>
    <row r="11" spans="1:10" ht="15.75" thickBot="1">
      <c r="A11" s="10" t="s">
        <v>6</v>
      </c>
      <c r="B11" s="16">
        <v>3.38</v>
      </c>
      <c r="C11" s="17">
        <v>3.3</v>
      </c>
      <c r="D11" s="18"/>
      <c r="E11" s="18"/>
      <c r="F11" s="17">
        <v>3.02</v>
      </c>
      <c r="G11" s="15">
        <v>2.78</v>
      </c>
      <c r="H11" s="15">
        <v>0.36</v>
      </c>
      <c r="I11" s="3">
        <f t="shared" si="0"/>
        <v>3.02</v>
      </c>
      <c r="J11" s="3">
        <f t="shared" si="1"/>
        <v>3.38</v>
      </c>
    </row>
    <row r="12" spans="1:10" ht="15.75" thickBot="1">
      <c r="A12" s="10" t="s">
        <v>7</v>
      </c>
      <c r="B12" s="16">
        <v>3.25</v>
      </c>
      <c r="C12" s="18"/>
      <c r="D12" s="17">
        <v>3.24</v>
      </c>
      <c r="E12" s="18"/>
      <c r="F12" s="17">
        <v>2.9</v>
      </c>
      <c r="G12" s="15">
        <v>2.27</v>
      </c>
      <c r="H12" s="15">
        <v>0.35</v>
      </c>
      <c r="I12" s="3">
        <f t="shared" si="0"/>
        <v>2.9</v>
      </c>
      <c r="J12" s="3">
        <f t="shared" si="1"/>
        <v>3.25</v>
      </c>
    </row>
    <row r="13" spans="1:10" ht="16.5" customHeight="1" thickBot="1">
      <c r="A13" s="10" t="s">
        <v>8</v>
      </c>
      <c r="B13" s="16">
        <v>3.29</v>
      </c>
      <c r="C13" s="17">
        <v>3.35</v>
      </c>
      <c r="D13" s="18"/>
      <c r="E13" s="18"/>
      <c r="F13" s="17">
        <v>3.18</v>
      </c>
      <c r="G13" s="15">
        <v>2.8</v>
      </c>
      <c r="H13" s="15">
        <v>0.17</v>
      </c>
      <c r="I13" s="3">
        <f t="shared" si="0"/>
        <v>3.18</v>
      </c>
      <c r="J13" s="3">
        <f t="shared" si="1"/>
        <v>3.35</v>
      </c>
    </row>
    <row r="14" spans="1:10" ht="15.75" thickBot="1">
      <c r="A14" s="10" t="s">
        <v>9</v>
      </c>
      <c r="B14" s="16">
        <v>3.48</v>
      </c>
      <c r="C14" s="17">
        <v>3.5</v>
      </c>
      <c r="D14" s="17">
        <v>3.59</v>
      </c>
      <c r="E14" s="18"/>
      <c r="F14" s="17">
        <v>3.31</v>
      </c>
      <c r="G14" s="15">
        <v>3.28</v>
      </c>
      <c r="H14" s="15">
        <v>0.28</v>
      </c>
      <c r="I14" s="3">
        <f t="shared" si="0"/>
        <v>3.31</v>
      </c>
      <c r="J14" s="3">
        <f t="shared" si="1"/>
        <v>3.59</v>
      </c>
    </row>
    <row r="15" spans="1:10" ht="15.75" customHeight="1" thickBot="1">
      <c r="A15" s="10" t="s">
        <v>10</v>
      </c>
      <c r="B15" s="16">
        <v>2.86</v>
      </c>
      <c r="C15" s="18"/>
      <c r="D15" s="17">
        <v>3.07</v>
      </c>
      <c r="E15" s="18"/>
      <c r="F15" s="18"/>
      <c r="G15" s="15">
        <v>1.42</v>
      </c>
      <c r="H15" s="15">
        <v>0.21</v>
      </c>
      <c r="I15" s="3">
        <f t="shared" si="0"/>
        <v>2.86</v>
      </c>
      <c r="J15" s="3">
        <f t="shared" si="1"/>
        <v>3.07</v>
      </c>
    </row>
    <row r="16" spans="1:10" ht="15.75" thickBot="1">
      <c r="A16" s="10" t="s">
        <v>11</v>
      </c>
      <c r="B16" s="16">
        <v>3.04</v>
      </c>
      <c r="C16" s="17">
        <v>3.37</v>
      </c>
      <c r="D16" s="17">
        <v>3.12</v>
      </c>
      <c r="E16" s="17">
        <v>3.47</v>
      </c>
      <c r="F16" s="17">
        <v>3.11</v>
      </c>
      <c r="G16" s="15">
        <v>3.16</v>
      </c>
      <c r="H16" s="15">
        <v>0.43</v>
      </c>
      <c r="I16" s="3">
        <f t="shared" si="0"/>
        <v>3.04</v>
      </c>
      <c r="J16" s="3">
        <f t="shared" si="1"/>
        <v>3.47</v>
      </c>
    </row>
    <row r="17" spans="1:10" ht="15.75" thickBot="1">
      <c r="A17" s="10" t="s">
        <v>12</v>
      </c>
      <c r="B17" s="16">
        <v>3.52</v>
      </c>
      <c r="C17" s="17">
        <v>3.48</v>
      </c>
      <c r="D17" s="17">
        <v>3.53</v>
      </c>
      <c r="E17" s="17">
        <v>3.48</v>
      </c>
      <c r="F17" s="17">
        <v>3.42</v>
      </c>
      <c r="G17" s="15">
        <v>3.49</v>
      </c>
      <c r="H17" s="15">
        <v>0.11</v>
      </c>
      <c r="I17" s="3">
        <f t="shared" si="0"/>
        <v>3.42</v>
      </c>
      <c r="J17" s="3">
        <f t="shared" si="1"/>
        <v>3.53</v>
      </c>
    </row>
    <row r="18" spans="1:10" ht="15.75" thickBot="1">
      <c r="A18" s="10" t="s">
        <v>13</v>
      </c>
      <c r="B18" s="16">
        <v>2.78</v>
      </c>
      <c r="C18" s="18"/>
      <c r="D18" s="17">
        <v>3.17</v>
      </c>
      <c r="E18" s="18"/>
      <c r="F18" s="18"/>
      <c r="G18" s="15">
        <v>1.4</v>
      </c>
      <c r="H18" s="15">
        <v>0.39</v>
      </c>
      <c r="I18" s="3">
        <f t="shared" si="0"/>
        <v>2.78</v>
      </c>
      <c r="J18" s="3">
        <f t="shared" si="1"/>
        <v>3.17</v>
      </c>
    </row>
    <row r="19" spans="1:10" ht="15.75" thickBot="1">
      <c r="A19" s="10" t="s">
        <v>14</v>
      </c>
      <c r="B19" s="16">
        <v>3.28</v>
      </c>
      <c r="C19" s="17">
        <v>3.39</v>
      </c>
      <c r="D19" s="17">
        <v>3.11</v>
      </c>
      <c r="E19" s="18"/>
      <c r="F19" s="17">
        <v>3.34</v>
      </c>
      <c r="G19" s="15">
        <v>3.14</v>
      </c>
      <c r="H19" s="15">
        <v>0.28</v>
      </c>
      <c r="I19" s="3">
        <f t="shared" si="0"/>
        <v>3.11</v>
      </c>
      <c r="J19" s="3">
        <f t="shared" si="1"/>
        <v>3.39</v>
      </c>
    </row>
    <row r="20" spans="1:10" ht="15.75" thickBot="1">
      <c r="A20" s="10" t="s">
        <v>15</v>
      </c>
      <c r="B20" s="16">
        <v>3.34</v>
      </c>
      <c r="C20" s="17">
        <v>3.48</v>
      </c>
      <c r="D20" s="17">
        <v>3.55</v>
      </c>
      <c r="E20" s="17">
        <v>3.62</v>
      </c>
      <c r="F20" s="17">
        <v>3.35</v>
      </c>
      <c r="G20" s="15">
        <v>3.41</v>
      </c>
      <c r="H20" s="15">
        <v>0.28</v>
      </c>
      <c r="I20" s="3">
        <f t="shared" si="0"/>
        <v>3.34</v>
      </c>
      <c r="J20" s="3">
        <f t="shared" si="1"/>
        <v>3.62</v>
      </c>
    </row>
    <row r="21" spans="1:10" ht="15.75" thickBot="1">
      <c r="A21" s="10" t="s">
        <v>16</v>
      </c>
      <c r="B21" s="16">
        <v>3.16</v>
      </c>
      <c r="C21" s="17">
        <v>3.37</v>
      </c>
      <c r="D21" s="18"/>
      <c r="E21" s="18"/>
      <c r="F21" s="17">
        <v>3.04</v>
      </c>
      <c r="G21" s="15">
        <v>2.72</v>
      </c>
      <c r="H21" s="15">
        <v>0.33</v>
      </c>
      <c r="I21" s="3">
        <f t="shared" si="0"/>
        <v>3.04</v>
      </c>
      <c r="J21" s="3">
        <f t="shared" si="1"/>
        <v>3.37</v>
      </c>
    </row>
    <row r="22" spans="1:10" ht="15.75" thickBot="1">
      <c r="A22" s="10" t="s">
        <v>17</v>
      </c>
      <c r="B22" s="16">
        <v>3.19</v>
      </c>
      <c r="C22" s="17">
        <v>3.33</v>
      </c>
      <c r="D22" s="17">
        <v>3.31</v>
      </c>
      <c r="E22" s="17">
        <v>3.45</v>
      </c>
      <c r="F22" s="17">
        <v>3.16</v>
      </c>
      <c r="G22" s="15">
        <v>3.24</v>
      </c>
      <c r="H22" s="15">
        <v>0.29</v>
      </c>
      <c r="I22" s="3">
        <f t="shared" si="0"/>
        <v>3.16</v>
      </c>
      <c r="J22" s="3">
        <f t="shared" si="1"/>
        <v>3.45</v>
      </c>
    </row>
    <row r="23" spans="1:10" ht="15.75" thickBot="1">
      <c r="A23" s="10" t="s">
        <v>18</v>
      </c>
      <c r="B23" s="16">
        <v>3.44</v>
      </c>
      <c r="C23" s="17">
        <v>3.58</v>
      </c>
      <c r="D23" s="17">
        <v>3.3</v>
      </c>
      <c r="E23" s="17">
        <v>3.6</v>
      </c>
      <c r="F23" s="17">
        <v>3.32</v>
      </c>
      <c r="G23" s="15">
        <v>3.44</v>
      </c>
      <c r="H23" s="15">
        <v>0.3</v>
      </c>
      <c r="I23" s="3">
        <f t="shared" si="0"/>
        <v>3.3</v>
      </c>
      <c r="J23" s="3">
        <f t="shared" si="1"/>
        <v>3.6</v>
      </c>
    </row>
    <row r="24" spans="1:10" ht="15.75" thickBot="1">
      <c r="A24" s="10" t="s">
        <v>19</v>
      </c>
      <c r="B24" s="16">
        <v>3.4</v>
      </c>
      <c r="C24" s="17">
        <v>3.48</v>
      </c>
      <c r="D24" s="17">
        <v>3.5</v>
      </c>
      <c r="E24" s="17">
        <v>3.44</v>
      </c>
      <c r="F24" s="17">
        <v>3.31</v>
      </c>
      <c r="G24" s="15">
        <v>3.41</v>
      </c>
      <c r="H24" s="15">
        <v>0.19</v>
      </c>
      <c r="I24" s="3">
        <f t="shared" si="0"/>
        <v>3.31</v>
      </c>
      <c r="J24" s="3">
        <f t="shared" si="1"/>
        <v>3.5</v>
      </c>
    </row>
    <row r="25" spans="1:10" ht="18" customHeight="1" thickBot="1">
      <c r="A25" s="10" t="s">
        <v>20</v>
      </c>
      <c r="B25" s="16">
        <v>3.29</v>
      </c>
      <c r="C25" s="17">
        <v>3.38</v>
      </c>
      <c r="D25" s="18"/>
      <c r="E25" s="18"/>
      <c r="F25" s="17">
        <v>3.16</v>
      </c>
      <c r="G25" s="15">
        <v>2.8</v>
      </c>
      <c r="H25" s="15">
        <v>0.22</v>
      </c>
      <c r="I25" s="3">
        <f t="shared" si="0"/>
        <v>3.16</v>
      </c>
      <c r="J25" s="3">
        <f t="shared" si="1"/>
        <v>3.38</v>
      </c>
    </row>
    <row r="26" spans="1:10" ht="15.75" customHeight="1" thickBot="1">
      <c r="A26" s="10" t="s">
        <v>21</v>
      </c>
      <c r="B26" s="16">
        <v>2.94</v>
      </c>
      <c r="C26" s="17">
        <v>3.16</v>
      </c>
      <c r="D26" s="18"/>
      <c r="E26" s="18"/>
      <c r="F26" s="17">
        <v>2.99</v>
      </c>
      <c r="G26" s="15">
        <v>2.57</v>
      </c>
      <c r="H26" s="15">
        <v>0.22</v>
      </c>
      <c r="I26" s="3">
        <f t="shared" si="0"/>
        <v>2.94</v>
      </c>
      <c r="J26" s="3">
        <f t="shared" si="1"/>
        <v>3.16</v>
      </c>
    </row>
    <row r="27" spans="1:10" ht="15.75" thickBot="1">
      <c r="A27" s="10" t="s">
        <v>22</v>
      </c>
      <c r="B27" s="16">
        <v>3.23</v>
      </c>
      <c r="C27" s="17">
        <v>3.35</v>
      </c>
      <c r="D27" s="17">
        <v>3.28</v>
      </c>
      <c r="E27" s="17">
        <v>3.3</v>
      </c>
      <c r="F27" s="17">
        <v>2.9</v>
      </c>
      <c r="G27" s="15">
        <v>3.19</v>
      </c>
      <c r="H27" s="15">
        <v>0.45</v>
      </c>
      <c r="I27" s="3">
        <f t="shared" si="0"/>
        <v>2.9</v>
      </c>
      <c r="J27" s="3">
        <f t="shared" si="1"/>
        <v>3.35</v>
      </c>
    </row>
    <row r="28" spans="1:10" s="6" customFormat="1" ht="13.5" thickBot="1">
      <c r="A28" s="10" t="s">
        <v>23</v>
      </c>
      <c r="B28" s="16">
        <v>3.44</v>
      </c>
      <c r="C28" s="17">
        <v>3.39</v>
      </c>
      <c r="D28" s="18"/>
      <c r="E28" s="18"/>
      <c r="F28" s="17">
        <v>3.02</v>
      </c>
      <c r="G28" s="15">
        <v>2.83</v>
      </c>
      <c r="H28" s="15">
        <v>0.42</v>
      </c>
      <c r="I28" s="3">
        <f t="shared" si="0"/>
        <v>3.02</v>
      </c>
      <c r="J28" s="3">
        <f t="shared" si="1"/>
        <v>3.44</v>
      </c>
    </row>
    <row r="29" spans="1:10" ht="15">
      <c r="A29" s="12" t="s">
        <v>31</v>
      </c>
      <c r="B29" s="9">
        <v>3.24</v>
      </c>
      <c r="C29" s="9">
        <v>3.39</v>
      </c>
      <c r="D29" s="9">
        <v>3.32</v>
      </c>
      <c r="E29" s="9">
        <v>3.45</v>
      </c>
      <c r="F29" s="9">
        <v>3.17</v>
      </c>
      <c r="G29" s="15">
        <v>3.28</v>
      </c>
      <c r="H29" s="15">
        <v>0.21</v>
      </c>
      <c r="I29" s="5">
        <f>MIN(B29:E29)</f>
        <v>3.24</v>
      </c>
      <c r="J29" s="5">
        <f>MAX(B29:E29)</f>
        <v>3.45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marcas</dc:creator>
  <cp:keywords/>
  <dc:description/>
  <cp:lastModifiedBy>Paola Fabriani</cp:lastModifiedBy>
  <cp:lastPrinted>2012-06-22T10:02:09Z</cp:lastPrinted>
  <dcterms:created xsi:type="dcterms:W3CDTF">2011-09-15T15:59:01Z</dcterms:created>
  <dcterms:modified xsi:type="dcterms:W3CDTF">2018-12-05T14:53:34Z</dcterms:modified>
  <cp:category/>
  <cp:version/>
  <cp:contentType/>
  <cp:contentStatus/>
</cp:coreProperties>
</file>